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D:\Documents\Websites\mdhp\projects\stvd\mner\data\hello\"/>
    </mc:Choice>
  </mc:AlternateContent>
  <xr:revisionPtr revIDLastSave="0" documentId="13_ncr:1_{CAFD753E-81E9-4585-A50C-251F1F8B4F9B}" xr6:coauthVersionLast="36" xr6:coauthVersionMax="36" xr10:uidLastSave="{00000000-0000-0000-0000-000000000000}"/>
  <bookViews>
    <workbookView xWindow="0" yWindow="0" windowWidth="28800" windowHeight="13455" activeTab="4" xr2:uid="{00000000-000D-0000-FFFF-FFFF00000000}"/>
  </bookViews>
  <sheets>
    <sheet name="Root" sheetId="2" r:id="rId1"/>
    <sheet name="Root_formatted" sheetId="3" r:id="rId2"/>
    <sheet name="All" sheetId="1" r:id="rId3"/>
    <sheet name="Top" sheetId="4" r:id="rId4"/>
    <sheet name="Last" sheetId="5" r:id="rId5"/>
  </sheets>
  <definedNames>
    <definedName name="_xlnm._FilterDatabase" localSheetId="0" hidden="1">Root!$A$1:$O$1</definedName>
    <definedName name="_xlnm._FilterDatabase" localSheetId="1" hidden="1">Root_formatted!$A$1:$N$1</definedName>
  </definedNames>
  <calcPr calcId="191029"/>
</workbook>
</file>

<file path=xl/calcChain.xml><?xml version="1.0" encoding="utf-8"?>
<calcChain xmlns="http://schemas.openxmlformats.org/spreadsheetml/2006/main">
  <c r="L285" i="3" l="1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AH4" i="1" l="1"/>
  <c r="AH3" i="1"/>
  <c r="AH2" i="1"/>
  <c r="AC2" i="1"/>
  <c r="AE4" i="1"/>
  <c r="AE3" i="1"/>
  <c r="AE2" i="1"/>
  <c r="AF2" i="1" s="1"/>
  <c r="T4" i="1"/>
  <c r="T3" i="1"/>
  <c r="T2" i="1"/>
  <c r="S4" i="1"/>
  <c r="V3" i="1"/>
  <c r="U14" i="1"/>
  <c r="U15" i="1" s="1"/>
  <c r="T14" i="1"/>
  <c r="T15" i="1" s="1"/>
  <c r="S14" i="1"/>
  <c r="U13" i="1"/>
  <c r="T13" i="1"/>
  <c r="S13" i="1"/>
  <c r="S12" i="1"/>
  <c r="V12" i="1" s="1"/>
  <c r="V14" i="1" l="1"/>
  <c r="V13" i="1"/>
  <c r="S15" i="1"/>
  <c r="V15" i="1" s="1"/>
  <c r="AF3" i="1"/>
  <c r="AF4" i="1"/>
  <c r="S9" i="1"/>
  <c r="S8" i="1"/>
  <c r="S7" i="1"/>
  <c r="Z3" i="1"/>
  <c r="Z2" i="1"/>
  <c r="AA2" i="1" s="1"/>
  <c r="V2" i="1"/>
  <c r="T7" i="1" l="1"/>
  <c r="V4" i="1"/>
  <c r="X4" i="1" s="1"/>
  <c r="X2" i="1"/>
  <c r="X3" i="1"/>
  <c r="AA3" i="1"/>
  <c r="Z4" i="1"/>
  <c r="AA4" i="1" s="1"/>
</calcChain>
</file>

<file path=xl/sharedStrings.xml><?xml version="1.0" encoding="utf-8"?>
<sst xmlns="http://schemas.openxmlformats.org/spreadsheetml/2006/main" count="3501" uniqueCount="587">
  <si>
    <t>PER</t>
  </si>
  <si>
    <t>LOC</t>
  </si>
  <si>
    <t>ORG</t>
  </si>
  <si>
    <t>13h15_le_dimanche________________________________________________________________________________________________________</t>
  </si>
  <si>
    <t>13h15_le_samedi__________________________________________________________________________________________________________</t>
  </si>
  <si>
    <t>20h30_en_fetes___________________________________________________________________________________________________________</t>
  </si>
  <si>
    <t>affaire_conclue_tout_le_monde_a_quelque_chose_a_vendre___________________________________________________________________</t>
  </si>
  <si>
    <t>affaire_conclue__la_vie_des_objets_______________________________________________________________________________________</t>
  </si>
  <si>
    <t>basique_lessentiel_de_la_musique_________________________________________________________________________________________</t>
  </si>
  <si>
    <t>benediction_urbi_et_orbi_________________________________________________________________________________________________</t>
  </si>
  <si>
    <t>cest_bon_a_savoir________________________________________________________________________________________________________</t>
  </si>
  <si>
    <t>chacun_son_tour__________________________________________________________________________________________________________</t>
  </si>
  <si>
    <t>consomag_________________________________________________________________________________________________________________</t>
  </si>
  <si>
    <t>differents_et_alors______________________________________________________________________________________________________</t>
  </si>
  <si>
    <t>envoye_special_fetes_____________________________________________________________________________________________________</t>
  </si>
  <si>
    <t>expression_directe_______________________________________________________________________________________________________</t>
  </si>
  <si>
    <t>france__terre_dexperiences_______________________________________________________________________________________________</t>
  </si>
  <si>
    <t>journal_13h00____________________________________________________________________________________________________________</t>
  </si>
  <si>
    <t>journal_20h00____________________________________________________________________________________________________________</t>
  </si>
  <si>
    <t>journal_meteo_climat_____________________________________________________________________________________________________</t>
  </si>
  <si>
    <t>king_____________________________________________________________________________________________________________________</t>
  </si>
  <si>
    <t>lalbum_des_jeux_paralympiques____________________________________________________________________________________________</t>
  </si>
  <si>
    <t>la_famille_addams________________________________________________________________________________________________________</t>
  </si>
  <si>
    <t>la_maison_des_maternelles_a_votre_service________________________________________________________________________________</t>
  </si>
  <si>
    <t>la_nuit_au_musee__le_secret_des_pharaons_________________________________________________________________________________</t>
  </si>
  <si>
    <t>les_enfants_de_la_tele_la_suite__________________________________________________________________________________________</t>
  </si>
  <si>
    <t>les_enfants_de_la_tele___________________________________________________________________________________________________</t>
  </si>
  <si>
    <t>les_etoiles_du_sport_et_de_la_sante______________________________________________________________________________________</t>
  </si>
  <si>
    <t>les_etoiles_du_sport_____________________________________________________________________________________________________</t>
  </si>
  <si>
    <t>le_geste_cuisine_________________________________________________________________________________________________________</t>
  </si>
  <si>
    <t>le_jour_du_seigneur______________________________________________________________________________________________________</t>
  </si>
  <si>
    <t>le_livreur_de_noel_______________________________________________________________________________________________________</t>
  </si>
  <si>
    <t>le_pole_express__________________________________________________________________________________________________________</t>
  </si>
  <si>
    <t>messe_de_noel____________________________________________________________________________________________________________</t>
  </si>
  <si>
    <t>messe____________________________________________________________________________________________________________________</t>
  </si>
  <si>
    <t>meteo_outremer___________________________________________________________________________________________________________</t>
  </si>
  <si>
    <t>meurtres_au_paradis______________________________________________________________________________________________________</t>
  </si>
  <si>
    <t>noe______________________________________________________________________________________________________________________</t>
  </si>
  <si>
    <t>noubliez_pas_les_paroles_________________________________________________________________________________________________</t>
  </si>
  <si>
    <t>oh__bizart_______________________________________________________________________________________________________________</t>
  </si>
  <si>
    <t>pan______________________________________________________________________________________________________________________</t>
  </si>
  <si>
    <t>paris_2024_lemotion_des_jeux_____________________________________________________________________________________________</t>
  </si>
  <si>
    <t>poly_____________________________________________________________________________________________________________________</t>
  </si>
  <si>
    <t>presence_protestante_et_le_jour_du_seigneur______________________________________________________________________________</t>
  </si>
  <si>
    <t>presence_protestante_____________________________________________________________________________________________________</t>
  </si>
  <si>
    <t>santa__cie_______________________________________________________________________________________________________________</t>
  </si>
  <si>
    <t>tout_le_monde_a_son_mot_a_dire___________________________________________________________________________________________</t>
  </si>
  <si>
    <t>tout_le_monde_veut_prendre_sa_place______________________________________________________________________________________</t>
  </si>
  <si>
    <t>un_dimanche_a_la_campagne________________________________________________________________________________________________</t>
  </si>
  <si>
    <t>vestiaires_______________________________________________________________________________________________________________</t>
  </si>
  <si>
    <t>zorro____________________________________________________________________________________________________________________</t>
  </si>
  <si>
    <t>1001_mondes_antiques_____________________________________________________________________________________________________</t>
  </si>
  <si>
    <t>alexandra_ehle___________________________________________________________________________________________________________</t>
  </si>
  <si>
    <t>chroniques_den_haut______________________________________________________________________________________________________</t>
  </si>
  <si>
    <t>cuisine_ouverte__________________________________________________________________________________________________________</t>
  </si>
  <si>
    <t>dans_le_retro____________________________________________________________________________________________________________</t>
  </si>
  <si>
    <t>duels_en_familles________________________________________________________________________________________________________</t>
  </si>
  <si>
    <t>enquetes_de_region_le_mag________________________________________________________________________________________________</t>
  </si>
  <si>
    <t>hors_la_ville____________________________________________________________________________________________________________</t>
  </si>
  <si>
    <t>ici_1213_________________________________________________________________________________________________________________</t>
  </si>
  <si>
    <t>ici_1920_edition_toutes_regions__________________________________________________________________________________________</t>
  </si>
  <si>
    <t>instant_conso____________________________________________________________________________________________________________</t>
  </si>
  <si>
    <t>interieurs_______________________________________________________________________________________________________________</t>
  </si>
  <si>
    <t>laile_ou_la_cuisse_______________________________________________________________________________________________________</t>
  </si>
  <si>
    <t>la_mission_du_commandant_lex_____________________________________________________________________________________________</t>
  </si>
  <si>
    <t>la_prisonniere_du_desert_________________________________________________________________________________________________</t>
  </si>
  <si>
    <t>la_ptite_librairie_______________________________________________________________________________________________________</t>
  </si>
  <si>
    <t>la_ruee_vers_louest______________________________________________________________________________________________________</t>
  </si>
  <si>
    <t>la_stagiaire_____________________________________________________________________________________________________________</t>
  </si>
  <si>
    <t>les_dalton_______________________________________________________________________________________________________________</t>
  </si>
  <si>
    <t>les_enquetes_de_vera_____________________________________________________________________________________________________</t>
  </si>
  <si>
    <t>le_gout_des_rencontres_nouvelleaquitaine_________________________________________________________________________________</t>
  </si>
  <si>
    <t>le_jeu_des_1000_euros____________________________________________________________________________________________________</t>
  </si>
  <si>
    <t>TVC0011868</t>
  </si>
  <si>
    <t>le_journal_des_talents___________________________________________________________________________________________________</t>
  </si>
  <si>
    <t>le_pitch_cinema__________________________________________________________________________________________________________</t>
  </si>
  <si>
    <t>maestro__________________________________________________________________________________________________________________</t>
  </si>
  <si>
    <t>meteo_a_la_carte_________________________________________________________________________________________________________</t>
  </si>
  <si>
    <t>meteo_regionale__________________________________________________________________________________________________________</t>
  </si>
  <si>
    <t>meteo____________________________________________________________________________________________________________________</t>
  </si>
  <si>
    <t>meurtres_a_______________________________________________________________________________________________________________</t>
  </si>
  <si>
    <t>mon_petit_doigt_ma_dit___________________________________________________________________________________________________</t>
  </si>
  <si>
    <t>mr_magoo_________________________________________________________________________________________________________________</t>
  </si>
  <si>
    <t>TVC0000546</t>
  </si>
  <si>
    <t>nous_les_europeens_______________________________________________________________________________________________________</t>
  </si>
  <si>
    <t>outremergourmand_________________________________________________________________________________________________________</t>
  </si>
  <si>
    <t>outremerle_mag___________________________________________________________________________________________________________</t>
  </si>
  <si>
    <t>outremerlinfo____________________________________________________________________________________________________________</t>
  </si>
  <si>
    <t>outremerstory____________________________________________________________________________________________________________</t>
  </si>
  <si>
    <t>patinage_artistique__les_etoiles_de_la_glace_____________________________________________________________________________</t>
  </si>
  <si>
    <t>questions_pour_un_champion_______________________________________________________________________________________________</t>
  </si>
  <si>
    <t>regions_dici_____________________________________________________________________________________________________________</t>
  </si>
  <si>
    <t>rio_bravo________________________________________________________________________________________________________________</t>
  </si>
  <si>
    <t>samedi_den_rire__________________________________________________________________________________________________________</t>
  </si>
  <si>
    <t>saveurs_de_saison________________________________________________________________________________________________________</t>
  </si>
  <si>
    <t>scooby_doo_et_les_mysteres_de_la_nature__________________________________________________________________________________</t>
  </si>
  <si>
    <t>slam_____________________________________________________________________________________________________________________</t>
  </si>
  <si>
    <t>stade_2__________________________________________________________________________________________________________________</t>
  </si>
  <si>
    <t>tout_le_sport____________________________________________________________________________________________________________</t>
  </si>
  <si>
    <t>trop_cool_scoobydoo______________________________________________________________________________________________________</t>
  </si>
  <si>
    <t>un_si_grand_soleil_______________________________________________________________________________________________________</t>
  </si>
  <si>
    <t>vaquero__________________________________________________________________________________________________________________</t>
  </si>
  <si>
    <t>vivement_dimanche________________________________________________________________________________________________________</t>
  </si>
  <si>
    <t>zap_actu_________________________________________________________________________________________________________________</t>
  </si>
  <si>
    <t>algerie_grande_bleue_grand_sud___________________________________________________________________________________________</t>
  </si>
  <si>
    <t>aux_frontieres_de_lhistoire______________________________________________________________________________________________</t>
  </si>
  <si>
    <t>au_temps_des_dinosaures__________________________________________________________________________________________________</t>
  </si>
  <si>
    <t>aventures_en_terre_feline________________________________________________________________________________________________</t>
  </si>
  <si>
    <t>a_la_decouverte_du_monde_________________________________________________________________________________________________</t>
  </si>
  <si>
    <t>baie_de_naples_la_colere_des_volcans_____________________________________________________________________________________</t>
  </si>
  <si>
    <t>bernard_lhermite_une_epopee_sur_la_terre_ferme___________________________________________________________________________</t>
  </si>
  <si>
    <t>c_a_vous_la_suite________________________________________________________________________________________________________</t>
  </si>
  <si>
    <t>c_a_vous_________________________________________________________________________________________________________________</t>
  </si>
  <si>
    <t>c_dans_lair_linvite______________________________________________________________________________________________________</t>
  </si>
  <si>
    <t>c_dans_lair______________________________________________________________________________________________________________</t>
  </si>
  <si>
    <t>c_lhebdo_la_suite________________________________________________________________________________________________________</t>
  </si>
  <si>
    <t>c_lhebdo_________________________________________________________________________________________________________________</t>
  </si>
  <si>
    <t>des_trains_pas_comme_les_autres__________________________________________________________________________________________</t>
  </si>
  <si>
    <t>echappees_belles_________________________________________________________________________________________________________</t>
  </si>
  <si>
    <t>george_balanchine__ballet_imperial__who_cares____________________________________________________________________________</t>
  </si>
  <si>
    <t>imprevus_________________________________________________________________________________________________________________</t>
  </si>
  <si>
    <t>johnny_hallyday_symphonique______________________________________________________________________________________________</t>
  </si>
  <si>
    <t>la_cite_oubliee_de_ramses_ii_____________________________________________________________________________________________</t>
  </si>
  <si>
    <t>la_corse_belle_et_mediterraneenne________________________________________________________________________________________</t>
  </si>
  <si>
    <t>la_grande_muraille_lame_de_la_chine______________________________________________________________________________________</t>
  </si>
  <si>
    <t>la_guerre_des_trones_le_clan_bonaparte___________________________________________________________________________________</t>
  </si>
  <si>
    <t>la_magie_de_laustralie___________________________________________________________________________________________________</t>
  </si>
  <si>
    <t>la_vie_sauvage_des_monuments__les_resistants_____________________________________________________________________________</t>
  </si>
  <si>
    <t>les_100_lieux_quil_faut_voir_____________________________________________________________________________________________</t>
  </si>
  <si>
    <t>les_animaux_des_hauts_plateaux_tibetains_________________________________________________________________________________</t>
  </si>
  <si>
    <t>les_heures_sombres_de_legypte_antique____________________________________________________________________________________</t>
  </si>
  <si>
    <t>les_pays_nordiques_vus_du_ciel___________________________________________________________________________________________</t>
  </si>
  <si>
    <t>les_tresors_du_chateau_de_fontainebleau__________________________________________________________________________________</t>
  </si>
  <si>
    <t>le_doc_du_mag____________________________________________________________________________________________________________</t>
  </si>
  <si>
    <t>le_mystere_cleopatre_la_derniere_reine_degypte___________________________________________________________________________</t>
  </si>
  <si>
    <t>le_siecle_des_icones_____________________________________________________________________________________________________</t>
  </si>
  <si>
    <t>le_yukon_fleuve_glace_damerique__________________________________________________________________________________________</t>
  </si>
  <si>
    <t>le_zebre_une_vie_haute_en_couleur________________________________________________________________________________________</t>
  </si>
  <si>
    <t>lola_la_jeune_otarie_____________________________________________________________________________________________________</t>
  </si>
  <si>
    <t>lunivers_________________________________________________________________________________________________________________</t>
  </si>
  <si>
    <t>mashatu_terre_de_leopards________________________________________________________________________________________________</t>
  </si>
  <si>
    <t>notredame_de_paris_lepreuve_des_siecles__________________________________________________________________________________</t>
  </si>
  <si>
    <t>planete_decouverte_______________________________________________________________________________________________________</t>
  </si>
  <si>
    <t>silence_ca_pousse________________________________________________________________________________________________________</t>
  </si>
  <si>
    <t>sos_afrique_sauvage______________________________________________________________________________________________________</t>
  </si>
  <si>
    <t>sur_la_terre_des_sherpas_________________________________________________________________________________________________</t>
  </si>
  <si>
    <t>terre_des_mondes_________________________________________________________________________________________________________</t>
  </si>
  <si>
    <t>thalassa_aventures_extremes______________________________________________________________________________________________</t>
  </si>
  <si>
    <t>une_vie_de_manchot_______________________________________________________________________________________________________</t>
  </si>
  <si>
    <t>us_route_101_de_seattle_a_la_californie__________________________________________________________________________________</t>
  </si>
  <si>
    <t>vivre_loin_du_monde______________________________________________________________________________________________________</t>
  </si>
  <si>
    <t>voyage_express___________________________________________________________________________________________________________</t>
  </si>
  <si>
    <t>vu_______________________________________________________________________________________________________________________</t>
  </si>
  <si>
    <t>animaux_a_adopter________________________________________________________________________________________________________</t>
  </si>
  <si>
    <t>commissaire_magellan_____________________________________________________________________________________________________</t>
  </si>
  <si>
    <t>inspecteur_barnaby_______________________________________________________________________________________________________</t>
  </si>
  <si>
    <t>lephemeride______________________________________________________________________________________________________________</t>
  </si>
  <si>
    <t>les_animaux_de_la_8______________________________________________________________________________________________________</t>
  </si>
  <si>
    <t>les_derniers_secrets_de_jesus____________________________________________________________________________________________</t>
  </si>
  <si>
    <t>le_grand_betisier_2023___________________________________________________________________________________________________</t>
  </si>
  <si>
    <t>le_grand_betisier_de_noel________________________________________________________________________________________________</t>
  </si>
  <si>
    <t>le_grand_betisier________________________________________________________________________________________________________</t>
  </si>
  <si>
    <t>mongeville_______________________________________________________________________________________________________________</t>
  </si>
  <si>
    <t>notredame__la_renaissance________________________________________________________________________________________________</t>
  </si>
  <si>
    <t>selection_c8_____________________________________________________________________________________________________________</t>
  </si>
  <si>
    <t>touche_pas_a_mon_poste___________________________________________________________________________________________________</t>
  </si>
  <si>
    <t>ya_que_la_verite_qui_compte______________________________________________________________________________________________</t>
  </si>
  <si>
    <t>28_minutes_______________________________________________________________________________________________________________</t>
  </si>
  <si>
    <t>43e_festival_mondial_du_cirque_de_demain_________________________________________________________________________________</t>
  </si>
  <si>
    <t>anastasia________________________________________________________________________________________________________________</t>
  </si>
  <si>
    <t>arte_journal_____________________________________________________________________________________________________________</t>
  </si>
  <si>
    <t>beethoven__symphonie_n_9_scala_de_milan__________________________________________________________________________________</t>
  </si>
  <si>
    <t>canada_la_force_de_la_nature_____________________________________________________________________________________________</t>
  </si>
  <si>
    <t>cary_grant_de_lautre_cote_du_miroir______________________________________________________________________________________</t>
  </si>
  <si>
    <t>costa_rica__le_paradis_des_jaguars_______________________________________________________________________________________</t>
  </si>
  <si>
    <t>cuisines_des_terroirs____________________________________________________________________________________________________</t>
  </si>
  <si>
    <t>delices_de_sicile________________________________________________________________________________________________________</t>
  </si>
  <si>
    <t>extraordinary_australia__________________________________________________________________________________________________</t>
  </si>
  <si>
    <t>festival_mondial_du_cirque_de_demain_2021________________________________________________________________________________</t>
  </si>
  <si>
    <t>gala_puccini_a_la_scala_de_milan_________________________________________________________________________________________</t>
  </si>
  <si>
    <t>gala_puccini_sur_la_piazza_san_marco_de_venise___________________________________________________________________________</t>
  </si>
  <si>
    <t>invitation_au_voyage_____________________________________________________________________________________________________</t>
  </si>
  <si>
    <t>jonas_kaufmann__les_plus_belles_musiques_de_film__salle_smetana_prague___________________________________________________</t>
  </si>
  <si>
    <t>lang_lang__mes_melodies_preferees__de_bach_aux_bo_de_walt_disney_________________________________________________________</t>
  </si>
  <si>
    <t>la_carpe_une_alternative_au_saumon_______________________________________________________________________________________</t>
  </si>
  <si>
    <t>la_flute_enchantee_______________________________________________________________________________________________________</t>
  </si>
  <si>
    <t>la_grande_transhumance_au_tyrol__________________________________________________________________________________________</t>
  </si>
  <si>
    <t>la_main_au_collet________________________________________________________________________________________________________</t>
  </si>
  <si>
    <t>la_vie_est_belle_________________________________________________________________________________________________________</t>
  </si>
  <si>
    <t>les_alpes_francaises_du_mont_blanc_a_la_mediterranee_____________________________________________________________________</t>
  </si>
  <si>
    <t>les_aventures_darsene_lupin______________________________________________________________________________________________</t>
  </si>
  <si>
    <t>les_lionnes_de_namibie__reines_de_la_cote_des_squelettes_________________________________________________________________</t>
  </si>
  <si>
    <t>les_sanctuaires_depices__________________________________________________________________________________________________</t>
  </si>
  <si>
    <t>le_corsaire_noir_________________________________________________________________________________________________________</t>
  </si>
  <si>
    <t>le_langage_des_animaux___________________________________________________________________________________________________</t>
  </si>
  <si>
    <t>le_miracle_des_loups_____________________________________________________________________________________________________</t>
  </si>
  <si>
    <t>le_roi_charles_iii_______________________________________________________________________________________________________</t>
  </si>
  <si>
    <t>lhomme_des_vallees_perdues_______________________________________________________________________________________________</t>
  </si>
  <si>
    <t>TVC0006116</t>
  </si>
  <si>
    <t>marches_du_monde_________________________________________________________________________________________________________</t>
  </si>
  <si>
    <t>merveilles_nordiques_____________________________________________________________________________________________________</t>
  </si>
  <si>
    <t>mongolie_la_voie_de_laigle_______________________________________________________________________________________________</t>
  </si>
  <si>
    <t>nature_le_retour_du_sauvage______________________________________________________________________________________________</t>
  </si>
  <si>
    <t>noel_en_baviere__________________________________________________________________________________________________________</t>
  </si>
  <si>
    <t>pavarotti________________________________________________________________________________________________________________</t>
  </si>
  <si>
    <t>puccini_la_passion_du_feminin____________________________________________________________________________________________</t>
  </si>
  <si>
    <t>rio_lobo_________________________________________________________________________________________________________________</t>
  </si>
  <si>
    <t>royal_affair_____________________________________________________________________________________________________________</t>
  </si>
  <si>
    <t>samuel___________________________________________________________________________________________________________________</t>
  </si>
  <si>
    <t>serengeti________________________________________________________________________________________________________________</t>
  </si>
  <si>
    <t>sissi_en_heritage________________________________________________________________________________________________________</t>
  </si>
  <si>
    <t>tchequie__si_les_animaux_metaient_contes_________________________________________________________________________________</t>
  </si>
  <si>
    <t>terres_sauvages_du_grand_nord____________________________________________________________________________________________</t>
  </si>
  <si>
    <t>terre_de_legendes________________________________________________________________________________________________________</t>
  </si>
  <si>
    <t>ulysse___________________________________________________________________________________________________________________</t>
  </si>
  <si>
    <t>une_annee_parmi_les_loups________________________________________________________________________________________________</t>
  </si>
  <si>
    <t>un_hiver_au_quebec_______________________________________________________________________________________________________</t>
  </si>
  <si>
    <t>un_hiver_dans_les_alpes__________________________________________________________________________________________________</t>
  </si>
  <si>
    <t>un_noel_musical_avec_la_famille_kannehmason______________________________________________________________________________</t>
  </si>
  <si>
    <t>100_poker________________________________________________________________________________________________________________</t>
  </si>
  <si>
    <t>absolument_stars_________________________________________________________________________________________________________</t>
  </si>
  <si>
    <t>encanto_la_fantastique_famille_madrigal__________________________________________________________________________________</t>
  </si>
  <si>
    <t>enquete_daction__________________________________________________________________________________________________________</t>
  </si>
  <si>
    <t>eric_antoine__grandis_un_peu_____________________________________________________________________________________________</t>
  </si>
  <si>
    <t>generation_hit_machine___________________________________________________________________________________________________</t>
  </si>
  <si>
    <t>la_petite_histoire_de_france_____________________________________________________________________________________________</t>
  </si>
  <si>
    <t>les_100_videos_qui_ont_fait_rire_le_monde_entier_________________________________________________________________________</t>
  </si>
  <si>
    <t>le_hit_w9________________________________________________________________________________________________________________</t>
  </si>
  <si>
    <t>le_spectacle_de_noel_____________________________________________________________________________________________________</t>
  </si>
  <si>
    <t>malcolm__________________________________________________________________________________________________________________</t>
  </si>
  <si>
    <t>mon_beau_sapin___________________________________________________________________________________________________________</t>
  </si>
  <si>
    <t>ncis_____________________________________________________________________________________________________________________</t>
  </si>
  <si>
    <t>noel_au_chalet___________________________________________________________________________________________________________</t>
  </si>
  <si>
    <t>noel_sur_la_5e_avenue____________________________________________________________________________________________________</t>
  </si>
  <si>
    <t>the_cerveau__qui_sera_le_plus_grand_cerveau_de_la_telerealite____________________________________________________________</t>
  </si>
  <si>
    <t>une_fete_de_noel_parfaite________________________________________________________________________________________________</t>
  </si>
  <si>
    <t>un_diner_presque_parfait_________________________________________________________________________________________________</t>
  </si>
  <si>
    <t>un_noel_plein_despoir____________________________________________________________________________________________________</t>
  </si>
  <si>
    <t>w9_hits_gold_____________________________________________________________________________________________________________</t>
  </si>
  <si>
    <t>w9_hits__________________________________________________________________________________________________________________</t>
  </si>
  <si>
    <t>50mn_inside_le_mag_______________________________________________________________________________________________________</t>
  </si>
  <si>
    <t>amour_gloire_et_beaute___________________________________________________________________________________________________</t>
  </si>
  <si>
    <t>arthur_lenfant_de_la_tele________________________________________________________________________________________________</t>
  </si>
  <si>
    <t>au_coeur_des_restos_du_coeur_____________________________________________________________________________________________</t>
  </si>
  <si>
    <t>coup_de_foudre_en_cadeau_de_noel_________________________________________________________________________________________</t>
  </si>
  <si>
    <t>darooma__________________________________________________________________________________________________________________</t>
  </si>
  <si>
    <t>demain_nous_appartient___________________________________________________________________________________________________</t>
  </si>
  <si>
    <t>grands_reportages________________________________________________________________________________________________________</t>
  </si>
  <si>
    <t>grand_loto_de_noel_______________________________________________________________________________________________________</t>
  </si>
  <si>
    <t>hook_ou_la_revanche_du_capitaine_crochet_________________________________________________________________________________</t>
  </si>
  <si>
    <t>ici_tout_commence________________________________________________________________________________________________________</t>
  </si>
  <si>
    <t>josephine_ange_gardien___________________________________________________________________________________________________</t>
  </si>
  <si>
    <t>jt_13h___________________________________________________________________________________________________________________</t>
  </si>
  <si>
    <t>jt_20h___________________________________________________________________________________________________________________</t>
  </si>
  <si>
    <t>jumanji__________________________________________________________________________________________________________________</t>
  </si>
  <si>
    <t>krypto_et_les_superanimaux_______________________________________________________________________________________________</t>
  </si>
  <si>
    <t>lage_de_glace_2__________________________________________________________________________________________________________</t>
  </si>
  <si>
    <t>lage_de_glace_3__le_temps_des_dinosaures_________________________________________________________________________________</t>
  </si>
  <si>
    <t>la_mission_secrete_de_la_mere_noel_______________________________________________________________________________________</t>
  </si>
  <si>
    <t>la_mitemps_lecture_______________________________________________________________________________________________________</t>
  </si>
  <si>
    <t>les_docs_du_weekend______________________________________________________________________________________________________</t>
  </si>
  <si>
    <t>les_douze_coups_de_midi__________________________________________________________________________________________________</t>
  </si>
  <si>
    <t>les_feux_de_lamour_______________________________________________________________________________________________________</t>
  </si>
  <si>
    <t>le_chat_potte_2__la_derniere_quete_______________________________________________________________________________________</t>
  </si>
  <si>
    <t>le_gout_du_detail________________________________________________________________________________________________________</t>
  </si>
  <si>
    <t>maman_jai_encore_rate_lavion_____________________________________________________________________________________________</t>
  </si>
  <si>
    <t>maman_jai_rate_lavion____________________________________________________________________________________________________</t>
  </si>
  <si>
    <t>my_million_______________________________________________________________________________________________________________</t>
  </si>
  <si>
    <t>petits_plats_en_equilibre________________________________________________________________________________________________</t>
  </si>
  <si>
    <t>questions_betes__________________________________________________________________________________________________________</t>
  </si>
  <si>
    <t>reportages_decouverte____________________________________________________________________________________________________</t>
  </si>
  <si>
    <t>sept_a_huit_life_________________________________________________________________________________________________________</t>
  </si>
  <si>
    <t>sept_a_huit______________________________________________________________________________________________________________</t>
  </si>
  <si>
    <t>solitaires_______________________________________________________________________________________________________________</t>
  </si>
  <si>
    <t>star_academy_la_quotidienne______________________________________________________________________________________________</t>
  </si>
  <si>
    <t>teleshopping_samedi______________________________________________________________________________________________________</t>
  </si>
  <si>
    <t>tirage_du_loto___________________________________________________________________________________________________________</t>
  </si>
  <si>
    <t>tous_en_scene____________________________________________________________________________________________________________</t>
  </si>
  <si>
    <t>voile__vendee_globe______________________________________________________________________________________________________</t>
  </si>
  <si>
    <t>France 2</t>
  </si>
  <si>
    <t>France 3</t>
  </si>
  <si>
    <t>TF1</t>
  </si>
  <si>
    <t>France 5</t>
  </si>
  <si>
    <t>C8</t>
  </si>
  <si>
    <t>ARTE</t>
  </si>
  <si>
    <t>W9</t>
  </si>
  <si>
    <t>TVC0007655</t>
  </si>
  <si>
    <t>TVC0096043</t>
  </si>
  <si>
    <t>TVC0003544</t>
  </si>
  <si>
    <t>TVC0006080</t>
  </si>
  <si>
    <t>TVC0053494</t>
  </si>
  <si>
    <t>TVC0000831</t>
  </si>
  <si>
    <t>TVC0250010</t>
  </si>
  <si>
    <t>TVC0006552</t>
  </si>
  <si>
    <t>TVC0034511</t>
  </si>
  <si>
    <t>TVC0005552</t>
  </si>
  <si>
    <t>TVC0002679</t>
  </si>
  <si>
    <t>TVC0002474</t>
  </si>
  <si>
    <t>TVC0010392</t>
  </si>
  <si>
    <t>TVC0240790</t>
  </si>
  <si>
    <t>TVC0000377</t>
  </si>
  <si>
    <t>TVC0250609</t>
  </si>
  <si>
    <t>TVC0006465</t>
  </si>
  <si>
    <t>TVC0003015</t>
  </si>
  <si>
    <t>TVC0250027</t>
  </si>
  <si>
    <t>TVC0044753</t>
  </si>
  <si>
    <t>TVC0053504</t>
  </si>
  <si>
    <t>TVC0034806</t>
  </si>
  <si>
    <t>TVC0205870</t>
  </si>
  <si>
    <t>TVC0112287</t>
  </si>
  <si>
    <t>TVC0004824</t>
  </si>
  <si>
    <t>TVC0249926</t>
  </si>
  <si>
    <t>TVC0054031</t>
  </si>
  <si>
    <t>TVC0248625</t>
  </si>
  <si>
    <t>TVC0002822</t>
  </si>
  <si>
    <t>TVC0000130</t>
  </si>
  <si>
    <t>TVC0002643</t>
  </si>
  <si>
    <t>TVC0002614</t>
  </si>
  <si>
    <t>TVC0006542</t>
  </si>
  <si>
    <t>TVC0006670</t>
  </si>
  <si>
    <t>TVC0200956</t>
  </si>
  <si>
    <t>TVC0243548</t>
  </si>
  <si>
    <t>TVC0002829</t>
  </si>
  <si>
    <t>TVC0001692</t>
  </si>
  <si>
    <t>TVC0004016</t>
  </si>
  <si>
    <t>TVC0000142</t>
  </si>
  <si>
    <t>TVC0001663</t>
  </si>
  <si>
    <t>TVC0250529</t>
  </si>
  <si>
    <t>TVC0035391</t>
  </si>
  <si>
    <t>TVC0006723</t>
  </si>
  <si>
    <t>TVC0004293</t>
  </si>
  <si>
    <t>TVC0009330</t>
  </si>
  <si>
    <t>TVC0061391</t>
  </si>
  <si>
    <t>TVC0058848</t>
  </si>
  <si>
    <t>TVC0001782</t>
  </si>
  <si>
    <t>TVC0002676</t>
  </si>
  <si>
    <t>TVC0030428</t>
  </si>
  <si>
    <t>TVC0001453</t>
  </si>
  <si>
    <t>TVC0018492</t>
  </si>
  <si>
    <t>TVC0004898</t>
  </si>
  <si>
    <t>TVC0185653</t>
  </si>
  <si>
    <t>TVC0248222</t>
  </si>
  <si>
    <t>TVC0056713</t>
  </si>
  <si>
    <t>TVC0001463</t>
  </si>
  <si>
    <t>TVC0245685</t>
  </si>
  <si>
    <t>TVC0053374</t>
  </si>
  <si>
    <t>TVC0068926</t>
  </si>
  <si>
    <t>TVC0251794</t>
  </si>
  <si>
    <t>TVC0177026</t>
  </si>
  <si>
    <t>TVC0061774</t>
  </si>
  <si>
    <t>TVC0250624</t>
  </si>
  <si>
    <t>TVC0053519</t>
  </si>
  <si>
    <t>TVC0124928</t>
  </si>
  <si>
    <t>TVC0009289</t>
  </si>
  <si>
    <t>TVC0052376</t>
  </si>
  <si>
    <t>TVC0052614</t>
  </si>
  <si>
    <t>TVC0002005</t>
  </si>
  <si>
    <t>TVC0030539</t>
  </si>
  <si>
    <t>TVC0002251</t>
  </si>
  <si>
    <t>TVC0008087</t>
  </si>
  <si>
    <t>TVC0085090</t>
  </si>
  <si>
    <t>TVC0001182</t>
  </si>
  <si>
    <t>TVC0057784</t>
  </si>
  <si>
    <t>TVC0239118</t>
  </si>
  <si>
    <t>TVC0000779</t>
  </si>
  <si>
    <t>TVC0002081</t>
  </si>
  <si>
    <t>TVC0003066</t>
  </si>
  <si>
    <t>TVC0002058</t>
  </si>
  <si>
    <t>TVC0002064</t>
  </si>
  <si>
    <t>TVC0002077</t>
  </si>
  <si>
    <t>TVC0042699</t>
  </si>
  <si>
    <t>TVC0173545</t>
  </si>
  <si>
    <t>TVC0014272</t>
  </si>
  <si>
    <t>TVC0248031</t>
  </si>
  <si>
    <t>TVC0060118</t>
  </si>
  <si>
    <t>TVC0045980</t>
  </si>
  <si>
    <t>TVC0248096</t>
  </si>
  <si>
    <t>TVC0249847</t>
  </si>
  <si>
    <t>TVC0251081</t>
  </si>
  <si>
    <t>TVC0250409</t>
  </si>
  <si>
    <t>TVC0245848</t>
  </si>
  <si>
    <t>TVC0011301</t>
  </si>
  <si>
    <t>TVC0022867</t>
  </si>
  <si>
    <t>TVC0045854</t>
  </si>
  <si>
    <t>TVC0249825</t>
  </si>
  <si>
    <t>TVC0248611</t>
  </si>
  <si>
    <t>TVC0110721</t>
  </si>
  <si>
    <t>TVC0185838</t>
  </si>
  <si>
    <t>TVC0006398</t>
  </si>
  <si>
    <t>TVC0007896</t>
  </si>
  <si>
    <t>TVC0000500</t>
  </si>
  <si>
    <t>TVC0249208</t>
  </si>
  <si>
    <t>TVC0006109</t>
  </si>
  <si>
    <t>TVC0046134</t>
  </si>
  <si>
    <t>TVC0231170</t>
  </si>
  <si>
    <t>TVC0043595</t>
  </si>
  <si>
    <t>TVC0208987</t>
  </si>
  <si>
    <t>TVC0092037</t>
  </si>
  <si>
    <t>TVC0184005</t>
  </si>
  <si>
    <t>TVC0249320</t>
  </si>
  <si>
    <t>TVC0247106</t>
  </si>
  <si>
    <t>TVC0242019</t>
  </si>
  <si>
    <t>TVC0248036</t>
  </si>
  <si>
    <t>TVC0217375</t>
  </si>
  <si>
    <t>TVC0001669</t>
  </si>
  <si>
    <t>TVC0008217</t>
  </si>
  <si>
    <t>TVC0032585</t>
  </si>
  <si>
    <t>TVC0005792</t>
  </si>
  <si>
    <t>TVC0006412</t>
  </si>
  <si>
    <t>TVC0007543</t>
  </si>
  <si>
    <t>TVC0006547</t>
  </si>
  <si>
    <t>TVC0239661</t>
  </si>
  <si>
    <t>TVC0247690</t>
  </si>
  <si>
    <t>TVC0249188</t>
  </si>
  <si>
    <t>TVC0251775</t>
  </si>
  <si>
    <t>TVC0006801</t>
  </si>
  <si>
    <t>TVC0051927</t>
  </si>
  <si>
    <t>TVC0114517</t>
  </si>
  <si>
    <t>TVC0057962</t>
  </si>
  <si>
    <t>TVC0030540</t>
  </si>
  <si>
    <t>TVC0240833</t>
  </si>
  <si>
    <t>TVC0152548</t>
  </si>
  <si>
    <t>TVC0001431</t>
  </si>
  <si>
    <t>TVC0052258</t>
  </si>
  <si>
    <t>TVC0017177</t>
  </si>
  <si>
    <t>TVC0213361</t>
  </si>
  <si>
    <t>TVC0007549</t>
  </si>
  <si>
    <t>TVC0243826</t>
  </si>
  <si>
    <t>TVC0217182</t>
  </si>
  <si>
    <t>TVC0018804</t>
  </si>
  <si>
    <t>TVC0249133</t>
  </si>
  <si>
    <t>TVC0007914</t>
  </si>
  <si>
    <t>TVC0001839</t>
  </si>
  <si>
    <t>TVC0008059</t>
  </si>
  <si>
    <t>TVC0007056</t>
  </si>
  <si>
    <t>TVC0029049</t>
  </si>
  <si>
    <t>TVC0061424</t>
  </si>
  <si>
    <t>TVC0006773</t>
  </si>
  <si>
    <t>TVC0001722</t>
  </si>
  <si>
    <t>TVC0045001</t>
  </si>
  <si>
    <t>TVC0248157</t>
  </si>
  <si>
    <t>TVC0242073</t>
  </si>
  <si>
    <t>TVC0134497</t>
  </si>
  <si>
    <t>TVC0248245</t>
  </si>
  <si>
    <t>TVC0027296</t>
  </si>
  <si>
    <t>TVC0249836</t>
  </si>
  <si>
    <t>TVC0022906</t>
  </si>
  <si>
    <t>TVC0005092</t>
  </si>
  <si>
    <t>TVC0003074</t>
  </si>
  <si>
    <t>TVC0050683</t>
  </si>
  <si>
    <t>TVC0053321</t>
  </si>
  <si>
    <t>TVC0224540</t>
  </si>
  <si>
    <t>TVC0248819</t>
  </si>
  <si>
    <t>TVC0246173</t>
  </si>
  <si>
    <t>TVC0007579</t>
  </si>
  <si>
    <t>TVC0053970</t>
  </si>
  <si>
    <t>TVC0000211</t>
  </si>
  <si>
    <t>TVC0002059</t>
  </si>
  <si>
    <t>TVC0000348</t>
  </si>
  <si>
    <t>TVC0002816</t>
  </si>
  <si>
    <t>TVC0152744</t>
  </si>
  <si>
    <t>TVC0020665</t>
  </si>
  <si>
    <t>TVC0016850</t>
  </si>
  <si>
    <t>TVC0249403</t>
  </si>
  <si>
    <t>TVC0000066</t>
  </si>
  <si>
    <t>TVC0248802</t>
  </si>
  <si>
    <t>TVC0001171</t>
  </si>
  <si>
    <t>TVC0004820</t>
  </si>
  <si>
    <t>TVC0001948</t>
  </si>
  <si>
    <t>TVC0002050</t>
  </si>
  <si>
    <t>TVC0251704</t>
  </si>
  <si>
    <t>TVC0043648</t>
  </si>
  <si>
    <t>TVC0248733</t>
  </si>
  <si>
    <t>TVC0027605</t>
  </si>
  <si>
    <t>TVC0250628</t>
  </si>
  <si>
    <t>TVC0249239</t>
  </si>
  <si>
    <t>TVC0002638</t>
  </si>
  <si>
    <t>TVC0024836</t>
  </si>
  <si>
    <t>TVC0008262</t>
  </si>
  <si>
    <t>TVC0005239</t>
  </si>
  <si>
    <t>TVC0001762</t>
  </si>
  <si>
    <t>TVC0001838</t>
  </si>
  <si>
    <t>TVC0007494</t>
  </si>
  <si>
    <t>TVC0251099</t>
  </si>
  <si>
    <t>TVC0247530</t>
  </si>
  <si>
    <t>TVC0251731</t>
  </si>
  <si>
    <t>TVC0053579</t>
  </si>
  <si>
    <t>TVC0001831</t>
  </si>
  <si>
    <t>TVC0035884</t>
  </si>
  <si>
    <t>TVC0168650</t>
  </si>
  <si>
    <t>TVC0007498</t>
  </si>
  <si>
    <t>TVC0057671</t>
  </si>
  <si>
    <t>TVC0251772</t>
  </si>
  <si>
    <t>TVC0209924</t>
  </si>
  <si>
    <t>TVC0000705</t>
  </si>
  <si>
    <t>TVC0183421</t>
  </si>
  <si>
    <t>TVC0007779</t>
  </si>
  <si>
    <t>TVC0248045</t>
  </si>
  <si>
    <t>TVC0003594</t>
  </si>
  <si>
    <t>TVC0060682</t>
  </si>
  <si>
    <t>TVC0003679</t>
  </si>
  <si>
    <t>TVC0244092</t>
  </si>
  <si>
    <t>TVC0055325</t>
  </si>
  <si>
    <t>TVC0006697</t>
  </si>
  <si>
    <t>TVC0056941</t>
  </si>
  <si>
    <t>TVC0000423</t>
  </si>
  <si>
    <t>TVC0008033</t>
  </si>
  <si>
    <t>TVC0007976</t>
  </si>
  <si>
    <t>TVC0023379</t>
  </si>
  <si>
    <t>TVC0005806</t>
  </si>
  <si>
    <t>TVC0217238</t>
  </si>
  <si>
    <t>TVC0000610</t>
  </si>
  <si>
    <t>TVC0251640</t>
  </si>
  <si>
    <t>TVC0053351</t>
  </si>
  <si>
    <t>TVC0008162</t>
  </si>
  <si>
    <t>TVC0020757</t>
  </si>
  <si>
    <t>TVC0245061</t>
  </si>
  <si>
    <t>TVC0207732</t>
  </si>
  <si>
    <t>TVC0005623</t>
  </si>
  <si>
    <t>TVC0211047</t>
  </si>
  <si>
    <t>TVC0035833</t>
  </si>
  <si>
    <t>TVC0052685</t>
  </si>
  <si>
    <t>TVC0073240</t>
  </si>
  <si>
    <t>TVC0239767</t>
  </si>
  <si>
    <t>TVC0006725</t>
  </si>
  <si>
    <t>TVC0001835</t>
  </si>
  <si>
    <t>TVC0249857</t>
  </si>
  <si>
    <t>TVC0002723</t>
  </si>
  <si>
    <t>TVC0000579</t>
  </si>
  <si>
    <t>TVC0003036</t>
  </si>
  <si>
    <t>TVC0003158</t>
  </si>
  <si>
    <t>TVC0247488</t>
  </si>
  <si>
    <t>TVC0006173</t>
  </si>
  <si>
    <t>TVC0002515</t>
  </si>
  <si>
    <t>TVC0245139</t>
  </si>
  <si>
    <t>TVC0065300</t>
  </si>
  <si>
    <t>TVC0249156</t>
  </si>
  <si>
    <t>TVC0015262</t>
  </si>
  <si>
    <t>TVC0000473</t>
  </si>
  <si>
    <t>TVC0248853</t>
  </si>
  <si>
    <t>TVC0056504</t>
  </si>
  <si>
    <t>TVC0248051</t>
  </si>
  <si>
    <t>TVC0251146</t>
  </si>
  <si>
    <t>TVC0250431</t>
  </si>
  <si>
    <t>TVC0000468</t>
  </si>
  <si>
    <t>TVC0006285</t>
  </si>
  <si>
    <t>TVC0001452</t>
  </si>
  <si>
    <t>TVC0221801</t>
  </si>
  <si>
    <t>TVC0123910</t>
  </si>
  <si>
    <t>TVC0003059</t>
  </si>
  <si>
    <t>TVC0001372</t>
  </si>
  <si>
    <t>TVC0001648</t>
  </si>
  <si>
    <t>TVC0003275</t>
  </si>
  <si>
    <t>TVC0008069</t>
  </si>
  <si>
    <t>TVC0037684</t>
  </si>
  <si>
    <t>Title</t>
  </si>
  <si>
    <t>Collection_Id</t>
  </si>
  <si>
    <t>IMDb_NEs</t>
  </si>
  <si>
    <t>Duration_(min)</t>
  </si>
  <si>
    <t>Channel</t>
  </si>
  <si>
    <t>KG_NEs_strict</t>
  </si>
  <si>
    <t>KG_NEs_all</t>
  </si>
  <si>
    <t>Duration</t>
  </si>
  <si>
    <t>Total</t>
  </si>
  <si>
    <t>Top</t>
  </si>
  <si>
    <t>Last</t>
  </si>
  <si>
    <t>hours</t>
  </si>
  <si>
    <t>Files</t>
  </si>
  <si>
    <t>strict</t>
  </si>
  <si>
    <t>all</t>
  </si>
  <si>
    <t>imdb</t>
  </si>
  <si>
    <t>stvdkg_str</t>
  </si>
  <si>
    <t>stvdkg_all</t>
  </si>
  <si>
    <t>Collections</t>
  </si>
  <si>
    <t>Total NEs</t>
  </si>
  <si>
    <t>Mean NEs</t>
  </si>
  <si>
    <t>Min NEs</t>
  </si>
  <si>
    <t>Max NEs</t>
  </si>
  <si>
    <t>title</t>
  </si>
  <si>
    <t>collection_id</t>
  </si>
  <si>
    <t>Total NEs strict</t>
  </si>
  <si>
    <t>Total NEs all</t>
  </si>
  <si>
    <t>IMDB_PER</t>
  </si>
  <si>
    <t>duration</t>
  </si>
  <si>
    <t>words</t>
  </si>
  <si>
    <t>channel</t>
  </si>
  <si>
    <t>Union_NEs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</si>
</sst>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10" fontId="0" fillId="0" borderId="0" xfId="0" applyNumberFormat="1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NumberFormat="1" applyFill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0" fillId="2" borderId="0" xfId="0" applyFill="1"/>
    <xf numFmtId="0" fontId="2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4A1D-6F85-42D8-9DED-C931BCD63CFF}">
  <dimension ref="A1:O285"/>
  <sheetViews>
    <sheetView topLeftCell="A73" zoomScale="85" zoomScaleNormal="85" workbookViewId="0">
      <selection activeCell="E84" sqref="E84"/>
    </sheetView>
  </sheetViews>
  <sheetFormatPr baseColWidth="10" defaultColWidth="8.85546875" defaultRowHeight="15" x14ac:dyDescent="0.25"/>
  <cols>
    <col min="2" max="2" width="38.42578125" customWidth="1"/>
    <col min="3" max="3" width="20.28515625" customWidth="1"/>
    <col min="4" max="4" width="8.7109375" customWidth="1"/>
    <col min="7" max="7" width="17.42578125" customWidth="1"/>
    <col min="11" max="11" width="13.28515625" customWidth="1"/>
    <col min="12" max="12" width="11.5703125" customWidth="1"/>
    <col min="13" max="14" width="15.28515625" customWidth="1"/>
    <col min="15" max="15" width="14.28515625" customWidth="1"/>
  </cols>
  <sheetData>
    <row r="1" spans="1:15" x14ac:dyDescent="0.25">
      <c r="B1" s="9" t="s">
        <v>578</v>
      </c>
      <c r="C1" s="9" t="s">
        <v>579</v>
      </c>
      <c r="D1" s="9" t="s">
        <v>0</v>
      </c>
      <c r="E1" s="9" t="s">
        <v>1</v>
      </c>
      <c r="F1" s="9" t="s">
        <v>2</v>
      </c>
      <c r="G1" s="9" t="s">
        <v>580</v>
      </c>
      <c r="H1" s="9" t="s">
        <v>0</v>
      </c>
      <c r="I1" s="9" t="s">
        <v>1</v>
      </c>
      <c r="J1" s="9" t="s">
        <v>2</v>
      </c>
      <c r="K1" s="9" t="s">
        <v>581</v>
      </c>
      <c r="L1" s="9" t="s">
        <v>582</v>
      </c>
      <c r="M1" s="9" t="s">
        <v>583</v>
      </c>
      <c r="N1" s="9" t="s">
        <v>584</v>
      </c>
      <c r="O1" s="9" t="s">
        <v>585</v>
      </c>
    </row>
    <row r="2" spans="1:15" x14ac:dyDescent="0.25">
      <c r="A2" s="9">
        <v>222</v>
      </c>
      <c r="B2" t="s">
        <v>219</v>
      </c>
      <c r="C2" t="s">
        <v>286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45</v>
      </c>
      <c r="N2">
        <v>0</v>
      </c>
      <c r="O2" t="s">
        <v>285</v>
      </c>
    </row>
    <row r="3" spans="1:15" x14ac:dyDescent="0.25">
      <c r="A3" s="9">
        <v>48</v>
      </c>
      <c r="B3" t="s">
        <v>51</v>
      </c>
      <c r="C3" t="s">
        <v>287</v>
      </c>
      <c r="D3">
        <v>0</v>
      </c>
      <c r="E3">
        <v>1</v>
      </c>
      <c r="F3">
        <v>0</v>
      </c>
      <c r="G3">
        <v>1</v>
      </c>
      <c r="H3">
        <v>4</v>
      </c>
      <c r="I3">
        <v>17</v>
      </c>
      <c r="J3">
        <v>0</v>
      </c>
      <c r="K3">
        <v>21</v>
      </c>
      <c r="L3">
        <v>0</v>
      </c>
      <c r="M3">
        <v>30</v>
      </c>
      <c r="N3">
        <v>50</v>
      </c>
      <c r="O3" t="s">
        <v>280</v>
      </c>
    </row>
    <row r="4" spans="1:15" x14ac:dyDescent="0.25">
      <c r="A4" s="9">
        <v>0</v>
      </c>
      <c r="B4" t="s">
        <v>3</v>
      </c>
      <c r="C4" t="s">
        <v>288</v>
      </c>
      <c r="D4">
        <v>0</v>
      </c>
      <c r="E4">
        <v>0</v>
      </c>
      <c r="F4">
        <v>0</v>
      </c>
      <c r="G4">
        <v>0</v>
      </c>
      <c r="H4">
        <v>40</v>
      </c>
      <c r="I4">
        <v>16</v>
      </c>
      <c r="J4">
        <v>1</v>
      </c>
      <c r="K4">
        <v>57</v>
      </c>
      <c r="L4">
        <v>0</v>
      </c>
      <c r="M4">
        <v>70</v>
      </c>
      <c r="N4">
        <v>7</v>
      </c>
      <c r="O4" t="s">
        <v>279</v>
      </c>
    </row>
    <row r="5" spans="1:15" x14ac:dyDescent="0.25">
      <c r="A5" s="9">
        <v>1</v>
      </c>
      <c r="B5" t="s">
        <v>4</v>
      </c>
      <c r="C5" t="s">
        <v>289</v>
      </c>
      <c r="D5">
        <v>0</v>
      </c>
      <c r="E5">
        <v>0</v>
      </c>
      <c r="F5">
        <v>0</v>
      </c>
      <c r="G5">
        <v>0</v>
      </c>
      <c r="H5">
        <v>21</v>
      </c>
      <c r="I5">
        <v>15</v>
      </c>
      <c r="J5">
        <v>0</v>
      </c>
      <c r="K5">
        <v>36</v>
      </c>
      <c r="L5">
        <v>0</v>
      </c>
      <c r="M5">
        <v>55</v>
      </c>
      <c r="N5">
        <v>4</v>
      </c>
      <c r="O5" t="s">
        <v>279</v>
      </c>
    </row>
    <row r="6" spans="1:15" x14ac:dyDescent="0.25">
      <c r="A6" s="9">
        <v>2</v>
      </c>
      <c r="B6" t="s">
        <v>5</v>
      </c>
      <c r="C6" t="s">
        <v>290</v>
      </c>
      <c r="D6">
        <v>0</v>
      </c>
      <c r="E6">
        <v>0</v>
      </c>
      <c r="F6">
        <v>0</v>
      </c>
      <c r="G6">
        <v>0</v>
      </c>
      <c r="H6">
        <v>3</v>
      </c>
      <c r="I6">
        <v>1</v>
      </c>
      <c r="J6">
        <v>0</v>
      </c>
      <c r="K6">
        <v>4</v>
      </c>
      <c r="L6">
        <v>0</v>
      </c>
      <c r="M6">
        <v>135</v>
      </c>
      <c r="N6">
        <v>12</v>
      </c>
      <c r="O6" t="s">
        <v>279</v>
      </c>
    </row>
    <row r="7" spans="1:15" x14ac:dyDescent="0.25">
      <c r="A7" s="9">
        <v>171</v>
      </c>
      <c r="B7" t="s">
        <v>167</v>
      </c>
      <c r="C7" t="s">
        <v>291</v>
      </c>
      <c r="D7">
        <v>0</v>
      </c>
      <c r="E7">
        <v>0</v>
      </c>
      <c r="F7">
        <v>0</v>
      </c>
      <c r="G7">
        <v>0</v>
      </c>
      <c r="H7">
        <v>33</v>
      </c>
      <c r="I7">
        <v>9</v>
      </c>
      <c r="J7">
        <v>1</v>
      </c>
      <c r="K7">
        <v>43</v>
      </c>
      <c r="L7">
        <v>50</v>
      </c>
      <c r="M7">
        <v>260</v>
      </c>
      <c r="N7">
        <v>16</v>
      </c>
      <c r="O7" t="s">
        <v>284</v>
      </c>
    </row>
    <row r="8" spans="1:15" x14ac:dyDescent="0.25">
      <c r="A8" s="9">
        <v>172</v>
      </c>
      <c r="B8" t="s">
        <v>168</v>
      </c>
      <c r="C8" t="s">
        <v>292</v>
      </c>
      <c r="D8">
        <v>0</v>
      </c>
      <c r="E8">
        <v>7</v>
      </c>
      <c r="F8">
        <v>0</v>
      </c>
      <c r="G8">
        <v>7</v>
      </c>
      <c r="H8">
        <v>0</v>
      </c>
      <c r="I8">
        <v>7</v>
      </c>
      <c r="J8">
        <v>0</v>
      </c>
      <c r="K8">
        <v>7</v>
      </c>
      <c r="L8">
        <v>0</v>
      </c>
      <c r="M8">
        <v>76.95</v>
      </c>
      <c r="N8">
        <v>150</v>
      </c>
      <c r="O8" t="s">
        <v>284</v>
      </c>
    </row>
    <row r="9" spans="1:15" x14ac:dyDescent="0.25">
      <c r="A9" s="9">
        <v>244</v>
      </c>
      <c r="B9" t="s">
        <v>240</v>
      </c>
      <c r="C9" t="s">
        <v>293</v>
      </c>
      <c r="D9">
        <v>1</v>
      </c>
      <c r="E9">
        <v>0</v>
      </c>
      <c r="F9">
        <v>0</v>
      </c>
      <c r="G9">
        <v>1</v>
      </c>
      <c r="H9">
        <v>1</v>
      </c>
      <c r="I9">
        <v>1</v>
      </c>
      <c r="J9">
        <v>0</v>
      </c>
      <c r="K9">
        <v>2</v>
      </c>
      <c r="L9">
        <v>0</v>
      </c>
      <c r="M9">
        <v>125</v>
      </c>
      <c r="N9">
        <v>14</v>
      </c>
      <c r="O9" t="s">
        <v>281</v>
      </c>
    </row>
    <row r="10" spans="1:15" x14ac:dyDescent="0.25">
      <c r="A10" s="9">
        <v>108</v>
      </c>
      <c r="B10" t="s">
        <v>108</v>
      </c>
      <c r="C10" t="s">
        <v>294</v>
      </c>
      <c r="D10">
        <v>0</v>
      </c>
      <c r="E10">
        <v>0</v>
      </c>
      <c r="F10">
        <v>0</v>
      </c>
      <c r="G10">
        <v>0</v>
      </c>
      <c r="H10">
        <v>0</v>
      </c>
      <c r="I10">
        <v>19</v>
      </c>
      <c r="J10">
        <v>0</v>
      </c>
      <c r="K10">
        <v>19</v>
      </c>
      <c r="L10">
        <v>0</v>
      </c>
      <c r="M10">
        <v>34</v>
      </c>
      <c r="N10">
        <v>24</v>
      </c>
      <c r="O10" t="s">
        <v>282</v>
      </c>
    </row>
    <row r="11" spans="1:15" x14ac:dyDescent="0.25">
      <c r="A11" s="9">
        <v>223</v>
      </c>
      <c r="B11" t="s">
        <v>220</v>
      </c>
      <c r="C11" t="s">
        <v>295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1</v>
      </c>
      <c r="L11">
        <v>0</v>
      </c>
      <c r="M11">
        <v>98</v>
      </c>
      <c r="N11">
        <v>4</v>
      </c>
      <c r="O11" t="s">
        <v>285</v>
      </c>
    </row>
    <row r="12" spans="1:15" x14ac:dyDescent="0.25">
      <c r="A12" s="9">
        <v>4</v>
      </c>
      <c r="B12" t="s">
        <v>7</v>
      </c>
      <c r="C12" t="s">
        <v>296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1</v>
      </c>
      <c r="L12">
        <v>0</v>
      </c>
      <c r="M12">
        <v>200</v>
      </c>
      <c r="N12">
        <v>28</v>
      </c>
      <c r="O12" t="s">
        <v>279</v>
      </c>
    </row>
    <row r="13" spans="1:15" x14ac:dyDescent="0.25">
      <c r="A13" s="9">
        <v>3</v>
      </c>
      <c r="B13" t="s">
        <v>6</v>
      </c>
      <c r="C13" t="s">
        <v>297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1</v>
      </c>
      <c r="L13">
        <v>0</v>
      </c>
      <c r="M13">
        <v>825</v>
      </c>
      <c r="N13">
        <v>84</v>
      </c>
      <c r="O13" t="s">
        <v>279</v>
      </c>
    </row>
    <row r="14" spans="1:15" x14ac:dyDescent="0.25">
      <c r="A14" s="9">
        <v>49</v>
      </c>
      <c r="B14" t="s">
        <v>52</v>
      </c>
      <c r="C14" t="s">
        <v>298</v>
      </c>
      <c r="D14">
        <v>1</v>
      </c>
      <c r="E14">
        <v>1</v>
      </c>
      <c r="F14">
        <v>0</v>
      </c>
      <c r="G14">
        <v>2</v>
      </c>
      <c r="H14">
        <v>16</v>
      </c>
      <c r="I14">
        <v>2</v>
      </c>
      <c r="J14">
        <v>1</v>
      </c>
      <c r="K14">
        <v>19</v>
      </c>
      <c r="L14">
        <v>50</v>
      </c>
      <c r="M14">
        <v>66.53</v>
      </c>
      <c r="N14">
        <v>47</v>
      </c>
      <c r="O14" t="s">
        <v>280</v>
      </c>
    </row>
    <row r="15" spans="1:15" x14ac:dyDescent="0.25">
      <c r="A15" s="9">
        <v>104</v>
      </c>
      <c r="B15" t="s">
        <v>104</v>
      </c>
      <c r="C15" t="s">
        <v>299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80</v>
      </c>
      <c r="N15">
        <v>27</v>
      </c>
      <c r="O15" t="s">
        <v>282</v>
      </c>
    </row>
    <row r="16" spans="1:15" s="10" customFormat="1" x14ac:dyDescent="0.25">
      <c r="A16" s="9">
        <v>245</v>
      </c>
      <c r="B16" t="s">
        <v>241</v>
      </c>
      <c r="C16" t="s">
        <v>300</v>
      </c>
      <c r="D16">
        <v>0</v>
      </c>
      <c r="E16">
        <v>1</v>
      </c>
      <c r="F16">
        <v>0</v>
      </c>
      <c r="G16">
        <v>1</v>
      </c>
      <c r="H16">
        <v>34</v>
      </c>
      <c r="I16">
        <v>6</v>
      </c>
      <c r="J16">
        <v>1</v>
      </c>
      <c r="K16">
        <v>41</v>
      </c>
      <c r="L16">
        <v>48</v>
      </c>
      <c r="M16">
        <v>200</v>
      </c>
      <c r="N16">
        <v>204</v>
      </c>
      <c r="O16" t="s">
        <v>281</v>
      </c>
    </row>
    <row r="17" spans="1:15" x14ac:dyDescent="0.25">
      <c r="A17" s="9">
        <v>173</v>
      </c>
      <c r="B17" t="s">
        <v>169</v>
      </c>
      <c r="C17" t="s">
        <v>301</v>
      </c>
      <c r="D17">
        <v>1</v>
      </c>
      <c r="E17">
        <v>1</v>
      </c>
      <c r="F17">
        <v>0</v>
      </c>
      <c r="G17">
        <v>2</v>
      </c>
      <c r="H17">
        <v>1</v>
      </c>
      <c r="I17">
        <v>1</v>
      </c>
      <c r="J17">
        <v>0</v>
      </c>
      <c r="K17">
        <v>2</v>
      </c>
      <c r="L17">
        <v>53</v>
      </c>
      <c r="M17">
        <v>221.94</v>
      </c>
      <c r="N17">
        <v>164</v>
      </c>
      <c r="O17" t="s">
        <v>284</v>
      </c>
    </row>
    <row r="18" spans="1:15" x14ac:dyDescent="0.25">
      <c r="A18" s="9">
        <v>156</v>
      </c>
      <c r="B18" t="s">
        <v>153</v>
      </c>
      <c r="C18" t="s">
        <v>302</v>
      </c>
      <c r="D18">
        <v>2</v>
      </c>
      <c r="E18">
        <v>8</v>
      </c>
      <c r="F18">
        <v>0</v>
      </c>
      <c r="G18">
        <v>10</v>
      </c>
      <c r="H18">
        <v>12</v>
      </c>
      <c r="I18">
        <v>30</v>
      </c>
      <c r="J18">
        <v>2</v>
      </c>
      <c r="K18">
        <v>44</v>
      </c>
      <c r="L18">
        <v>0</v>
      </c>
      <c r="M18">
        <v>594</v>
      </c>
      <c r="N18">
        <v>526</v>
      </c>
      <c r="O18" t="s">
        <v>283</v>
      </c>
    </row>
    <row r="19" spans="1:15" x14ac:dyDescent="0.25">
      <c r="A19" s="9">
        <v>174</v>
      </c>
      <c r="B19" t="s">
        <v>170</v>
      </c>
      <c r="C19" t="s">
        <v>303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1</v>
      </c>
      <c r="K19">
        <v>2</v>
      </c>
      <c r="L19">
        <v>0</v>
      </c>
      <c r="M19">
        <v>280</v>
      </c>
      <c r="N19">
        <v>28</v>
      </c>
      <c r="O19" t="s">
        <v>284</v>
      </c>
    </row>
    <row r="20" spans="1:15" x14ac:dyDescent="0.25">
      <c r="A20" s="9">
        <v>246</v>
      </c>
      <c r="B20" t="s">
        <v>242</v>
      </c>
      <c r="C20" t="s">
        <v>304</v>
      </c>
      <c r="D20">
        <v>4</v>
      </c>
      <c r="E20">
        <v>0</v>
      </c>
      <c r="F20">
        <v>0</v>
      </c>
      <c r="G20">
        <v>4</v>
      </c>
      <c r="H20">
        <v>4</v>
      </c>
      <c r="I20">
        <v>0</v>
      </c>
      <c r="J20">
        <v>0</v>
      </c>
      <c r="K20">
        <v>4</v>
      </c>
      <c r="L20">
        <v>0</v>
      </c>
      <c r="M20">
        <v>61.97</v>
      </c>
      <c r="N20">
        <v>81</v>
      </c>
      <c r="O20" t="s">
        <v>281</v>
      </c>
    </row>
    <row r="21" spans="1:15" x14ac:dyDescent="0.25">
      <c r="A21" s="9">
        <v>247</v>
      </c>
      <c r="B21" t="s">
        <v>243</v>
      </c>
      <c r="C21" t="s">
        <v>305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150</v>
      </c>
      <c r="N21">
        <v>20</v>
      </c>
      <c r="O21" t="s">
        <v>281</v>
      </c>
    </row>
    <row r="22" spans="1:15" x14ac:dyDescent="0.25">
      <c r="A22" s="9">
        <v>106</v>
      </c>
      <c r="B22" t="s">
        <v>106</v>
      </c>
      <c r="C22" t="s">
        <v>306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115</v>
      </c>
      <c r="N22">
        <v>82</v>
      </c>
      <c r="O22" t="s">
        <v>282</v>
      </c>
    </row>
    <row r="23" spans="1:15" x14ac:dyDescent="0.25">
      <c r="A23" s="9">
        <v>105</v>
      </c>
      <c r="B23" t="s">
        <v>105</v>
      </c>
      <c r="C23" t="s">
        <v>307</v>
      </c>
      <c r="D23">
        <v>2</v>
      </c>
      <c r="E23">
        <v>0</v>
      </c>
      <c r="F23">
        <v>0</v>
      </c>
      <c r="G23">
        <v>2</v>
      </c>
      <c r="H23">
        <v>5</v>
      </c>
      <c r="I23">
        <v>0</v>
      </c>
      <c r="J23">
        <v>0</v>
      </c>
      <c r="K23">
        <v>5</v>
      </c>
      <c r="L23">
        <v>0</v>
      </c>
      <c r="M23">
        <v>83.9</v>
      </c>
      <c r="N23">
        <v>112</v>
      </c>
      <c r="O23" t="s">
        <v>282</v>
      </c>
    </row>
    <row r="24" spans="1:15" x14ac:dyDescent="0.25">
      <c r="A24" s="9">
        <v>107</v>
      </c>
      <c r="B24" t="s">
        <v>107</v>
      </c>
      <c r="C24" t="s">
        <v>308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70</v>
      </c>
      <c r="N24">
        <v>33</v>
      </c>
      <c r="O24" t="s">
        <v>282</v>
      </c>
    </row>
    <row r="25" spans="1:15" x14ac:dyDescent="0.25">
      <c r="A25" s="9">
        <v>109</v>
      </c>
      <c r="B25" t="s">
        <v>109</v>
      </c>
      <c r="C25" t="s">
        <v>309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1</v>
      </c>
      <c r="L25">
        <v>0</v>
      </c>
      <c r="M25">
        <v>120</v>
      </c>
      <c r="N25">
        <v>149</v>
      </c>
      <c r="O25" t="s">
        <v>282</v>
      </c>
    </row>
    <row r="26" spans="1:15" x14ac:dyDescent="0.25">
      <c r="A26" s="9">
        <v>5</v>
      </c>
      <c r="B26" t="s">
        <v>8</v>
      </c>
      <c r="C26" t="s">
        <v>310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130</v>
      </c>
      <c r="N26">
        <v>20</v>
      </c>
      <c r="O26" t="s">
        <v>279</v>
      </c>
    </row>
    <row r="27" spans="1:15" x14ac:dyDescent="0.25">
      <c r="A27" s="9">
        <v>175</v>
      </c>
      <c r="B27" t="s">
        <v>171</v>
      </c>
      <c r="C27" t="s">
        <v>311</v>
      </c>
      <c r="D27">
        <v>3</v>
      </c>
      <c r="E27">
        <v>0</v>
      </c>
      <c r="F27">
        <v>1</v>
      </c>
      <c r="G27">
        <v>4</v>
      </c>
      <c r="H27">
        <v>3</v>
      </c>
      <c r="I27">
        <v>0</v>
      </c>
      <c r="J27">
        <v>1</v>
      </c>
      <c r="K27">
        <v>4</v>
      </c>
      <c r="L27">
        <v>0</v>
      </c>
      <c r="M27">
        <v>95</v>
      </c>
      <c r="N27">
        <v>56</v>
      </c>
      <c r="O27" t="s">
        <v>284</v>
      </c>
    </row>
    <row r="28" spans="1:15" x14ac:dyDescent="0.25">
      <c r="A28" s="9">
        <v>6</v>
      </c>
      <c r="B28" t="s">
        <v>9</v>
      </c>
      <c r="C28" t="s">
        <v>312</v>
      </c>
      <c r="D28">
        <v>0</v>
      </c>
      <c r="E28">
        <v>0</v>
      </c>
      <c r="F28">
        <v>0</v>
      </c>
      <c r="G28">
        <v>0</v>
      </c>
      <c r="H28">
        <v>1</v>
      </c>
      <c r="I28">
        <v>1</v>
      </c>
      <c r="J28">
        <v>0</v>
      </c>
      <c r="K28">
        <v>2</v>
      </c>
      <c r="L28">
        <v>0</v>
      </c>
      <c r="M28">
        <v>40</v>
      </c>
      <c r="N28">
        <v>34</v>
      </c>
      <c r="O28" t="s">
        <v>279</v>
      </c>
    </row>
    <row r="29" spans="1:15" x14ac:dyDescent="0.25">
      <c r="A29" s="9">
        <v>110</v>
      </c>
      <c r="B29" t="s">
        <v>110</v>
      </c>
      <c r="C29" t="s">
        <v>313</v>
      </c>
      <c r="D29">
        <v>0</v>
      </c>
      <c r="E29">
        <v>1</v>
      </c>
      <c r="F29">
        <v>0</v>
      </c>
      <c r="G29">
        <v>1</v>
      </c>
      <c r="H29">
        <v>0</v>
      </c>
      <c r="I29">
        <v>1</v>
      </c>
      <c r="J29">
        <v>0</v>
      </c>
      <c r="K29">
        <v>1</v>
      </c>
      <c r="L29">
        <v>0</v>
      </c>
      <c r="M29">
        <v>70</v>
      </c>
      <c r="N29">
        <v>24</v>
      </c>
      <c r="O29" t="s">
        <v>282</v>
      </c>
    </row>
    <row r="30" spans="1:15" x14ac:dyDescent="0.25">
      <c r="A30" s="11">
        <v>114</v>
      </c>
      <c r="B30" t="s">
        <v>112</v>
      </c>
      <c r="C30" t="s">
        <v>314</v>
      </c>
      <c r="D30" s="10">
        <v>8</v>
      </c>
      <c r="E30" s="10">
        <v>0</v>
      </c>
      <c r="F30" s="10">
        <v>0</v>
      </c>
      <c r="G30" s="10">
        <v>8</v>
      </c>
      <c r="H30">
        <v>19</v>
      </c>
      <c r="I30">
        <v>0</v>
      </c>
      <c r="J30">
        <v>0</v>
      </c>
      <c r="K30">
        <v>19</v>
      </c>
      <c r="L30">
        <v>50</v>
      </c>
      <c r="M30" s="10">
        <v>425</v>
      </c>
      <c r="N30" s="10">
        <v>675</v>
      </c>
      <c r="O30" s="10" t="s">
        <v>282</v>
      </c>
    </row>
    <row r="31" spans="1:15" x14ac:dyDescent="0.25">
      <c r="A31" s="9">
        <v>113</v>
      </c>
      <c r="B31" t="s">
        <v>111</v>
      </c>
      <c r="C31" t="s">
        <v>315</v>
      </c>
      <c r="D31">
        <v>2</v>
      </c>
      <c r="E31">
        <v>0</v>
      </c>
      <c r="F31">
        <v>0</v>
      </c>
      <c r="G31">
        <v>2</v>
      </c>
      <c r="H31">
        <v>17</v>
      </c>
      <c r="I31">
        <v>2</v>
      </c>
      <c r="J31">
        <v>0</v>
      </c>
      <c r="K31">
        <v>19</v>
      </c>
      <c r="L31">
        <v>0</v>
      </c>
      <c r="M31">
        <v>395</v>
      </c>
      <c r="N31">
        <v>90</v>
      </c>
      <c r="O31" t="s">
        <v>282</v>
      </c>
    </row>
    <row r="32" spans="1:15" x14ac:dyDescent="0.25">
      <c r="A32" s="9">
        <v>116</v>
      </c>
      <c r="B32" t="s">
        <v>114</v>
      </c>
      <c r="C32" t="s">
        <v>316</v>
      </c>
      <c r="D32">
        <v>2</v>
      </c>
      <c r="E32">
        <v>0</v>
      </c>
      <c r="F32">
        <v>0</v>
      </c>
      <c r="G32">
        <v>2</v>
      </c>
      <c r="H32">
        <v>5</v>
      </c>
      <c r="I32">
        <v>6</v>
      </c>
      <c r="J32">
        <v>0</v>
      </c>
      <c r="K32">
        <v>11</v>
      </c>
      <c r="L32">
        <v>50</v>
      </c>
      <c r="M32">
        <v>570</v>
      </c>
      <c r="N32">
        <v>332</v>
      </c>
      <c r="O32" t="s">
        <v>282</v>
      </c>
    </row>
    <row r="33" spans="1:15" x14ac:dyDescent="0.25">
      <c r="A33" s="9">
        <v>115</v>
      </c>
      <c r="B33" t="s">
        <v>113</v>
      </c>
      <c r="C33" t="s">
        <v>317</v>
      </c>
      <c r="D33">
        <v>2</v>
      </c>
      <c r="E33">
        <v>0</v>
      </c>
      <c r="F33">
        <v>0</v>
      </c>
      <c r="G33">
        <v>2</v>
      </c>
      <c r="H33">
        <v>3</v>
      </c>
      <c r="I33">
        <v>0</v>
      </c>
      <c r="J33">
        <v>0</v>
      </c>
      <c r="K33">
        <v>3</v>
      </c>
      <c r="L33">
        <v>0</v>
      </c>
      <c r="M33">
        <v>210</v>
      </c>
      <c r="N33">
        <v>275</v>
      </c>
      <c r="O33" t="s">
        <v>282</v>
      </c>
    </row>
    <row r="34" spans="1:15" x14ac:dyDescent="0.25">
      <c r="A34" s="9">
        <v>118</v>
      </c>
      <c r="B34" t="s">
        <v>116</v>
      </c>
      <c r="C34" t="s">
        <v>318</v>
      </c>
      <c r="D34">
        <v>6</v>
      </c>
      <c r="E34">
        <v>0</v>
      </c>
      <c r="F34">
        <v>0</v>
      </c>
      <c r="G34">
        <v>6</v>
      </c>
      <c r="H34">
        <v>9</v>
      </c>
      <c r="I34">
        <v>0</v>
      </c>
      <c r="J34">
        <v>0</v>
      </c>
      <c r="K34">
        <v>9</v>
      </c>
      <c r="L34">
        <v>50</v>
      </c>
      <c r="M34">
        <v>165</v>
      </c>
      <c r="N34">
        <v>26</v>
      </c>
      <c r="O34" t="s">
        <v>282</v>
      </c>
    </row>
    <row r="35" spans="1:15" x14ac:dyDescent="0.25">
      <c r="A35" s="9">
        <v>117</v>
      </c>
      <c r="B35" t="s">
        <v>115</v>
      </c>
      <c r="C35" t="s">
        <v>319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70</v>
      </c>
      <c r="N35">
        <v>16</v>
      </c>
      <c r="O35" t="s">
        <v>282</v>
      </c>
    </row>
    <row r="36" spans="1:15" x14ac:dyDescent="0.25">
      <c r="A36" s="9">
        <v>176</v>
      </c>
      <c r="B36" t="s">
        <v>172</v>
      </c>
      <c r="C36" t="s">
        <v>320</v>
      </c>
      <c r="D36">
        <v>0</v>
      </c>
      <c r="E36">
        <v>1</v>
      </c>
      <c r="F36">
        <v>0</v>
      </c>
      <c r="G36">
        <v>1</v>
      </c>
      <c r="H36">
        <v>0</v>
      </c>
      <c r="I36">
        <v>1</v>
      </c>
      <c r="J36">
        <v>0</v>
      </c>
      <c r="K36">
        <v>1</v>
      </c>
      <c r="L36">
        <v>0</v>
      </c>
      <c r="M36">
        <v>65</v>
      </c>
      <c r="N36">
        <v>28</v>
      </c>
      <c r="O36" t="s">
        <v>284</v>
      </c>
    </row>
    <row r="37" spans="1:15" x14ac:dyDescent="0.25">
      <c r="A37" s="9">
        <v>177</v>
      </c>
      <c r="B37" t="s">
        <v>173</v>
      </c>
      <c r="C37" t="s">
        <v>321</v>
      </c>
      <c r="D37">
        <v>1</v>
      </c>
      <c r="E37">
        <v>0</v>
      </c>
      <c r="F37">
        <v>0</v>
      </c>
      <c r="G37">
        <v>1</v>
      </c>
      <c r="H37">
        <v>1</v>
      </c>
      <c r="I37">
        <v>0</v>
      </c>
      <c r="J37">
        <v>0</v>
      </c>
      <c r="K37">
        <v>1</v>
      </c>
      <c r="L37">
        <v>0</v>
      </c>
      <c r="M37">
        <v>75</v>
      </c>
      <c r="N37">
        <v>162</v>
      </c>
      <c r="O37" t="s">
        <v>284</v>
      </c>
    </row>
    <row r="38" spans="1:15" x14ac:dyDescent="0.25">
      <c r="A38" s="9">
        <v>7</v>
      </c>
      <c r="B38" t="s">
        <v>10</v>
      </c>
      <c r="C38" t="s">
        <v>322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55</v>
      </c>
      <c r="N38">
        <v>76</v>
      </c>
      <c r="O38" t="s">
        <v>279</v>
      </c>
    </row>
    <row r="39" spans="1:15" x14ac:dyDescent="0.25">
      <c r="A39" s="9">
        <v>111</v>
      </c>
      <c r="B39" t="s">
        <v>10</v>
      </c>
      <c r="C39" t="s">
        <v>322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75</v>
      </c>
      <c r="N39">
        <v>80</v>
      </c>
      <c r="O39" t="s">
        <v>282</v>
      </c>
    </row>
    <row r="40" spans="1:15" x14ac:dyDescent="0.25">
      <c r="A40" s="9">
        <v>8</v>
      </c>
      <c r="B40" t="s">
        <v>11</v>
      </c>
      <c r="C40" t="s">
        <v>323</v>
      </c>
      <c r="D40">
        <v>0</v>
      </c>
      <c r="E40">
        <v>0</v>
      </c>
      <c r="F40">
        <v>0</v>
      </c>
      <c r="G40">
        <v>0</v>
      </c>
      <c r="H40">
        <v>1</v>
      </c>
      <c r="I40">
        <v>0</v>
      </c>
      <c r="J40">
        <v>0</v>
      </c>
      <c r="K40">
        <v>1</v>
      </c>
      <c r="L40">
        <v>0</v>
      </c>
      <c r="M40">
        <v>545</v>
      </c>
      <c r="N40">
        <v>70</v>
      </c>
      <c r="O40" t="s">
        <v>279</v>
      </c>
    </row>
    <row r="41" spans="1:15" x14ac:dyDescent="0.25">
      <c r="A41" s="9">
        <v>50</v>
      </c>
      <c r="B41" t="s">
        <v>53</v>
      </c>
      <c r="C41" t="s">
        <v>324</v>
      </c>
      <c r="D41">
        <v>1</v>
      </c>
      <c r="E41">
        <v>1</v>
      </c>
      <c r="F41">
        <v>0</v>
      </c>
      <c r="G41">
        <v>2</v>
      </c>
      <c r="H41">
        <v>29</v>
      </c>
      <c r="I41">
        <v>37</v>
      </c>
      <c r="J41">
        <v>2</v>
      </c>
      <c r="K41">
        <v>68</v>
      </c>
      <c r="L41">
        <v>0</v>
      </c>
      <c r="M41">
        <v>55</v>
      </c>
      <c r="N41">
        <v>49</v>
      </c>
      <c r="O41" t="s">
        <v>280</v>
      </c>
    </row>
    <row r="42" spans="1:15" x14ac:dyDescent="0.25">
      <c r="A42" s="9">
        <v>157</v>
      </c>
      <c r="B42" t="s">
        <v>154</v>
      </c>
      <c r="C42" t="s">
        <v>325</v>
      </c>
      <c r="D42">
        <v>8</v>
      </c>
      <c r="E42">
        <v>1</v>
      </c>
      <c r="F42">
        <v>1</v>
      </c>
      <c r="G42">
        <v>10</v>
      </c>
      <c r="H42">
        <v>77</v>
      </c>
      <c r="I42">
        <v>2</v>
      </c>
      <c r="J42">
        <v>1</v>
      </c>
      <c r="K42">
        <v>80</v>
      </c>
      <c r="L42">
        <v>48</v>
      </c>
      <c r="M42">
        <v>62.68</v>
      </c>
      <c r="N42">
        <v>156</v>
      </c>
      <c r="O42" t="s">
        <v>283</v>
      </c>
    </row>
    <row r="43" spans="1:15" x14ac:dyDescent="0.25">
      <c r="A43" s="9">
        <v>9</v>
      </c>
      <c r="B43" t="s">
        <v>12</v>
      </c>
      <c r="C43" t="s">
        <v>326</v>
      </c>
      <c r="D43">
        <v>0</v>
      </c>
      <c r="E43">
        <v>0</v>
      </c>
      <c r="F43">
        <v>0</v>
      </c>
      <c r="G43">
        <v>0</v>
      </c>
      <c r="H43">
        <v>2</v>
      </c>
      <c r="I43">
        <v>0</v>
      </c>
      <c r="J43">
        <v>1</v>
      </c>
      <c r="K43">
        <v>3</v>
      </c>
      <c r="L43">
        <v>0</v>
      </c>
      <c r="M43">
        <v>130</v>
      </c>
      <c r="N43">
        <v>91</v>
      </c>
      <c r="O43" t="s">
        <v>279</v>
      </c>
    </row>
    <row r="44" spans="1:15" x14ac:dyDescent="0.25">
      <c r="A44" s="9">
        <v>51</v>
      </c>
      <c r="B44" t="s">
        <v>12</v>
      </c>
      <c r="C44" t="s">
        <v>326</v>
      </c>
      <c r="D44">
        <v>0</v>
      </c>
      <c r="E44">
        <v>0</v>
      </c>
      <c r="F44">
        <v>0</v>
      </c>
      <c r="G44">
        <v>0</v>
      </c>
      <c r="H44">
        <v>2</v>
      </c>
      <c r="I44">
        <v>0</v>
      </c>
      <c r="J44">
        <v>1</v>
      </c>
      <c r="K44">
        <v>3</v>
      </c>
      <c r="L44">
        <v>0</v>
      </c>
      <c r="M44">
        <v>310</v>
      </c>
      <c r="N44">
        <v>191</v>
      </c>
      <c r="O44" t="s">
        <v>280</v>
      </c>
    </row>
    <row r="45" spans="1:15" x14ac:dyDescent="0.25">
      <c r="A45" s="9">
        <v>112</v>
      </c>
      <c r="B45" t="s">
        <v>12</v>
      </c>
      <c r="C45" t="s">
        <v>326</v>
      </c>
      <c r="D45">
        <v>0</v>
      </c>
      <c r="E45">
        <v>0</v>
      </c>
      <c r="F45">
        <v>0</v>
      </c>
      <c r="G45">
        <v>0</v>
      </c>
      <c r="H45">
        <v>2</v>
      </c>
      <c r="I45">
        <v>0</v>
      </c>
      <c r="J45">
        <v>1</v>
      </c>
      <c r="K45">
        <v>3</v>
      </c>
      <c r="L45">
        <v>0</v>
      </c>
      <c r="M45">
        <v>143</v>
      </c>
      <c r="N45">
        <v>89</v>
      </c>
      <c r="O45" t="s">
        <v>282</v>
      </c>
    </row>
    <row r="46" spans="1:15" x14ac:dyDescent="0.25">
      <c r="A46" s="9">
        <v>178</v>
      </c>
      <c r="B46" t="s">
        <v>174</v>
      </c>
      <c r="C46" t="s">
        <v>327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70</v>
      </c>
      <c r="N46">
        <v>28</v>
      </c>
      <c r="O46" t="s">
        <v>284</v>
      </c>
    </row>
    <row r="47" spans="1:15" x14ac:dyDescent="0.25">
      <c r="A47" s="9">
        <v>248</v>
      </c>
      <c r="B47" t="s">
        <v>244</v>
      </c>
      <c r="C47" t="s">
        <v>328</v>
      </c>
      <c r="D47">
        <v>2</v>
      </c>
      <c r="E47">
        <v>0</v>
      </c>
      <c r="F47">
        <v>0</v>
      </c>
      <c r="G47">
        <v>2</v>
      </c>
      <c r="H47">
        <v>2</v>
      </c>
      <c r="I47">
        <v>0</v>
      </c>
      <c r="J47">
        <v>0</v>
      </c>
      <c r="K47">
        <v>2</v>
      </c>
      <c r="L47">
        <v>0</v>
      </c>
      <c r="M47">
        <v>95</v>
      </c>
      <c r="N47">
        <v>105</v>
      </c>
      <c r="O47" t="s">
        <v>281</v>
      </c>
    </row>
    <row r="48" spans="1:15" x14ac:dyDescent="0.25">
      <c r="A48" s="9">
        <v>52</v>
      </c>
      <c r="B48" t="s">
        <v>54</v>
      </c>
      <c r="C48" t="s">
        <v>329</v>
      </c>
      <c r="D48">
        <v>2</v>
      </c>
      <c r="E48">
        <v>0</v>
      </c>
      <c r="F48">
        <v>0</v>
      </c>
      <c r="G48">
        <v>2</v>
      </c>
      <c r="H48">
        <v>40</v>
      </c>
      <c r="I48">
        <v>13</v>
      </c>
      <c r="J48">
        <v>1</v>
      </c>
      <c r="K48">
        <v>54</v>
      </c>
      <c r="L48">
        <v>0</v>
      </c>
      <c r="M48">
        <v>50</v>
      </c>
      <c r="N48">
        <v>131</v>
      </c>
      <c r="O48" t="s">
        <v>280</v>
      </c>
    </row>
    <row r="49" spans="1:15" x14ac:dyDescent="0.25">
      <c r="A49" s="9">
        <v>179</v>
      </c>
      <c r="B49" t="s">
        <v>175</v>
      </c>
      <c r="C49" t="s">
        <v>330</v>
      </c>
      <c r="D49">
        <v>0</v>
      </c>
      <c r="E49">
        <v>2</v>
      </c>
      <c r="F49">
        <v>0</v>
      </c>
      <c r="G49">
        <v>2</v>
      </c>
      <c r="H49">
        <v>41</v>
      </c>
      <c r="I49">
        <v>86</v>
      </c>
      <c r="J49">
        <v>0</v>
      </c>
      <c r="K49">
        <v>127</v>
      </c>
      <c r="L49">
        <v>0</v>
      </c>
      <c r="M49">
        <v>80</v>
      </c>
      <c r="N49">
        <v>26</v>
      </c>
      <c r="O49" t="s">
        <v>284</v>
      </c>
    </row>
    <row r="50" spans="1:15" x14ac:dyDescent="0.25">
      <c r="A50" s="9">
        <v>53</v>
      </c>
      <c r="B50" t="s">
        <v>55</v>
      </c>
      <c r="C50" t="s">
        <v>331</v>
      </c>
      <c r="D50">
        <v>0</v>
      </c>
      <c r="E50">
        <v>0</v>
      </c>
      <c r="F50">
        <v>0</v>
      </c>
      <c r="G50">
        <v>0</v>
      </c>
      <c r="H50">
        <v>1</v>
      </c>
      <c r="I50">
        <v>0</v>
      </c>
      <c r="J50">
        <v>0</v>
      </c>
      <c r="K50">
        <v>1</v>
      </c>
      <c r="L50">
        <v>0</v>
      </c>
      <c r="M50">
        <v>511</v>
      </c>
      <c r="N50">
        <v>170</v>
      </c>
      <c r="O50" t="s">
        <v>280</v>
      </c>
    </row>
    <row r="51" spans="1:15" x14ac:dyDescent="0.25">
      <c r="A51" s="9">
        <v>249</v>
      </c>
      <c r="B51" t="s">
        <v>245</v>
      </c>
      <c r="C51" t="s">
        <v>332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25</v>
      </c>
      <c r="N51">
        <v>4</v>
      </c>
      <c r="O51" t="s">
        <v>281</v>
      </c>
    </row>
    <row r="52" spans="1:15" x14ac:dyDescent="0.25">
      <c r="A52" s="9">
        <v>180</v>
      </c>
      <c r="B52" t="s">
        <v>176</v>
      </c>
      <c r="C52" t="s">
        <v>333</v>
      </c>
      <c r="D52">
        <v>2</v>
      </c>
      <c r="E52">
        <v>1</v>
      </c>
      <c r="F52">
        <v>0</v>
      </c>
      <c r="G52">
        <v>3</v>
      </c>
      <c r="H52">
        <v>4</v>
      </c>
      <c r="I52">
        <v>1</v>
      </c>
      <c r="J52">
        <v>0</v>
      </c>
      <c r="K52">
        <v>5</v>
      </c>
      <c r="L52">
        <v>0</v>
      </c>
      <c r="M52">
        <v>110</v>
      </c>
      <c r="N52">
        <v>55</v>
      </c>
      <c r="O52" t="s">
        <v>284</v>
      </c>
    </row>
    <row r="53" spans="1:15" x14ac:dyDescent="0.25">
      <c r="A53" s="9">
        <v>250</v>
      </c>
      <c r="B53" t="s">
        <v>246</v>
      </c>
      <c r="C53" t="s">
        <v>334</v>
      </c>
      <c r="D53">
        <v>2</v>
      </c>
      <c r="E53">
        <v>0</v>
      </c>
      <c r="F53">
        <v>0</v>
      </c>
      <c r="G53">
        <v>2</v>
      </c>
      <c r="H53">
        <v>16</v>
      </c>
      <c r="I53">
        <v>5</v>
      </c>
      <c r="J53">
        <v>0</v>
      </c>
      <c r="K53">
        <v>21</v>
      </c>
      <c r="L53">
        <v>50</v>
      </c>
      <c r="M53">
        <v>325</v>
      </c>
      <c r="N53">
        <v>227</v>
      </c>
      <c r="O53" t="s">
        <v>281</v>
      </c>
    </row>
    <row r="54" spans="1:15" x14ac:dyDescent="0.25">
      <c r="A54" s="9">
        <v>119</v>
      </c>
      <c r="B54" t="s">
        <v>117</v>
      </c>
      <c r="C54" t="s">
        <v>335</v>
      </c>
      <c r="D54">
        <v>3</v>
      </c>
      <c r="E54">
        <v>10</v>
      </c>
      <c r="F54">
        <v>0</v>
      </c>
      <c r="G54">
        <v>13</v>
      </c>
      <c r="H54">
        <v>21</v>
      </c>
      <c r="I54">
        <v>194</v>
      </c>
      <c r="J54">
        <v>4</v>
      </c>
      <c r="K54">
        <v>219</v>
      </c>
      <c r="L54">
        <v>1</v>
      </c>
      <c r="M54">
        <v>275</v>
      </c>
      <c r="N54">
        <v>750</v>
      </c>
      <c r="O54" t="s">
        <v>282</v>
      </c>
    </row>
    <row r="55" spans="1:15" x14ac:dyDescent="0.25">
      <c r="A55" s="9">
        <v>10</v>
      </c>
      <c r="B55" t="s">
        <v>13</v>
      </c>
      <c r="C55" t="s">
        <v>336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48</v>
      </c>
      <c r="N55">
        <v>30</v>
      </c>
      <c r="O55" t="s">
        <v>279</v>
      </c>
    </row>
    <row r="56" spans="1:15" x14ac:dyDescent="0.25">
      <c r="A56" s="9">
        <v>54</v>
      </c>
      <c r="B56" t="s">
        <v>13</v>
      </c>
      <c r="C56" t="s">
        <v>336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55</v>
      </c>
      <c r="N56">
        <v>30</v>
      </c>
      <c r="O56" t="s">
        <v>280</v>
      </c>
    </row>
    <row r="57" spans="1:15" x14ac:dyDescent="0.25">
      <c r="A57" s="9">
        <v>55</v>
      </c>
      <c r="B57" t="s">
        <v>56</v>
      </c>
      <c r="C57" t="s">
        <v>83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275</v>
      </c>
      <c r="N57">
        <v>20</v>
      </c>
      <c r="O57" t="s">
        <v>280</v>
      </c>
    </row>
    <row r="58" spans="1:15" x14ac:dyDescent="0.25">
      <c r="A58" s="9">
        <v>120</v>
      </c>
      <c r="B58" t="s">
        <v>118</v>
      </c>
      <c r="C58" t="s">
        <v>337</v>
      </c>
      <c r="D58">
        <v>9</v>
      </c>
      <c r="E58">
        <v>5</v>
      </c>
      <c r="F58">
        <v>0</v>
      </c>
      <c r="G58">
        <v>14</v>
      </c>
      <c r="H58">
        <v>120</v>
      </c>
      <c r="I58">
        <v>338</v>
      </c>
      <c r="J58">
        <v>4</v>
      </c>
      <c r="K58">
        <v>462</v>
      </c>
      <c r="L58">
        <v>0</v>
      </c>
      <c r="M58">
        <v>191.95</v>
      </c>
      <c r="N58">
        <v>300</v>
      </c>
      <c r="O58" t="s">
        <v>282</v>
      </c>
    </row>
    <row r="59" spans="1:15" x14ac:dyDescent="0.25">
      <c r="A59" s="9">
        <v>224</v>
      </c>
      <c r="B59" t="s">
        <v>221</v>
      </c>
      <c r="C59" t="s">
        <v>338</v>
      </c>
      <c r="D59">
        <v>0</v>
      </c>
      <c r="E59">
        <v>3</v>
      </c>
      <c r="F59">
        <v>0</v>
      </c>
      <c r="G59">
        <v>3</v>
      </c>
      <c r="H59">
        <v>0</v>
      </c>
      <c r="I59">
        <v>3</v>
      </c>
      <c r="J59">
        <v>0</v>
      </c>
      <c r="K59">
        <v>3</v>
      </c>
      <c r="L59">
        <v>0</v>
      </c>
      <c r="M59">
        <v>61.95</v>
      </c>
      <c r="N59">
        <v>142</v>
      </c>
      <c r="O59" t="s">
        <v>285</v>
      </c>
    </row>
    <row r="60" spans="1:15" x14ac:dyDescent="0.25">
      <c r="A60" s="9">
        <v>225</v>
      </c>
      <c r="B60" t="s">
        <v>222</v>
      </c>
      <c r="C60" t="s">
        <v>339</v>
      </c>
      <c r="D60">
        <v>0</v>
      </c>
      <c r="E60">
        <v>4</v>
      </c>
      <c r="F60">
        <v>0</v>
      </c>
      <c r="G60">
        <v>4</v>
      </c>
      <c r="H60">
        <v>8</v>
      </c>
      <c r="I60">
        <v>109</v>
      </c>
      <c r="J60">
        <v>12</v>
      </c>
      <c r="K60">
        <v>129</v>
      </c>
      <c r="L60">
        <v>0</v>
      </c>
      <c r="M60">
        <v>61.94</v>
      </c>
      <c r="N60">
        <v>84</v>
      </c>
      <c r="O60" t="s">
        <v>285</v>
      </c>
    </row>
    <row r="61" spans="1:15" x14ac:dyDescent="0.25">
      <c r="A61" s="9">
        <v>56</v>
      </c>
      <c r="B61" t="s">
        <v>57</v>
      </c>
      <c r="C61" t="s">
        <v>340</v>
      </c>
      <c r="D61">
        <v>0</v>
      </c>
      <c r="E61">
        <v>0</v>
      </c>
      <c r="F61">
        <v>0</v>
      </c>
      <c r="G61">
        <v>0</v>
      </c>
      <c r="H61">
        <v>0</v>
      </c>
      <c r="I61">
        <v>2</v>
      </c>
      <c r="J61">
        <v>0</v>
      </c>
      <c r="K61">
        <v>2</v>
      </c>
      <c r="L61">
        <v>0</v>
      </c>
      <c r="M61">
        <v>40</v>
      </c>
      <c r="N61">
        <v>24</v>
      </c>
      <c r="O61" t="s">
        <v>280</v>
      </c>
    </row>
    <row r="62" spans="1:15" x14ac:dyDescent="0.25">
      <c r="A62" s="9">
        <v>11</v>
      </c>
      <c r="B62" t="s">
        <v>14</v>
      </c>
      <c r="C62" t="s">
        <v>341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120</v>
      </c>
      <c r="N62">
        <v>21</v>
      </c>
      <c r="O62" t="s">
        <v>279</v>
      </c>
    </row>
    <row r="63" spans="1:15" x14ac:dyDescent="0.25">
      <c r="A63" s="9">
        <v>226</v>
      </c>
      <c r="B63" t="s">
        <v>223</v>
      </c>
      <c r="C63" t="s">
        <v>342</v>
      </c>
      <c r="D63">
        <v>2</v>
      </c>
      <c r="E63">
        <v>0</v>
      </c>
      <c r="F63">
        <v>0</v>
      </c>
      <c r="G63">
        <v>2</v>
      </c>
      <c r="H63">
        <v>2</v>
      </c>
      <c r="I63">
        <v>0</v>
      </c>
      <c r="J63">
        <v>0</v>
      </c>
      <c r="K63">
        <v>2</v>
      </c>
      <c r="L63">
        <v>0</v>
      </c>
      <c r="M63">
        <v>61.95</v>
      </c>
      <c r="N63">
        <v>111</v>
      </c>
      <c r="O63" t="s">
        <v>285</v>
      </c>
    </row>
    <row r="64" spans="1:15" x14ac:dyDescent="0.25">
      <c r="A64" s="9">
        <v>12</v>
      </c>
      <c r="B64" t="s">
        <v>15</v>
      </c>
      <c r="C64" t="s">
        <v>343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25</v>
      </c>
      <c r="N64">
        <v>11</v>
      </c>
      <c r="O64" t="s">
        <v>279</v>
      </c>
    </row>
    <row r="65" spans="1:15" x14ac:dyDescent="0.25">
      <c r="A65" s="9">
        <v>57</v>
      </c>
      <c r="B65" t="s">
        <v>15</v>
      </c>
      <c r="C65" t="s">
        <v>343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55</v>
      </c>
      <c r="N65">
        <v>15</v>
      </c>
      <c r="O65" t="s">
        <v>280</v>
      </c>
    </row>
    <row r="66" spans="1:15" x14ac:dyDescent="0.25">
      <c r="A66" s="9">
        <v>181</v>
      </c>
      <c r="B66" t="s">
        <v>177</v>
      </c>
      <c r="C66" t="s">
        <v>344</v>
      </c>
      <c r="D66">
        <v>0</v>
      </c>
      <c r="E66">
        <v>1</v>
      </c>
      <c r="F66">
        <v>0</v>
      </c>
      <c r="G66">
        <v>1</v>
      </c>
      <c r="H66">
        <v>0</v>
      </c>
      <c r="I66">
        <v>1</v>
      </c>
      <c r="J66">
        <v>0</v>
      </c>
      <c r="K66">
        <v>1</v>
      </c>
      <c r="L66">
        <v>0</v>
      </c>
      <c r="M66">
        <v>130</v>
      </c>
      <c r="N66">
        <v>60</v>
      </c>
      <c r="O66" t="s">
        <v>284</v>
      </c>
    </row>
    <row r="67" spans="1:15" x14ac:dyDescent="0.25">
      <c r="A67" s="9">
        <v>182</v>
      </c>
      <c r="B67" t="s">
        <v>178</v>
      </c>
      <c r="C67" t="s">
        <v>345</v>
      </c>
      <c r="D67">
        <v>2</v>
      </c>
      <c r="E67">
        <v>1</v>
      </c>
      <c r="F67">
        <v>0</v>
      </c>
      <c r="G67">
        <v>3</v>
      </c>
      <c r="H67">
        <v>2</v>
      </c>
      <c r="I67">
        <v>1</v>
      </c>
      <c r="J67">
        <v>0</v>
      </c>
      <c r="K67">
        <v>3</v>
      </c>
      <c r="L67">
        <v>0</v>
      </c>
      <c r="M67">
        <v>100</v>
      </c>
      <c r="N67">
        <v>154</v>
      </c>
      <c r="O67" t="s">
        <v>284</v>
      </c>
    </row>
    <row r="68" spans="1:15" x14ac:dyDescent="0.25">
      <c r="A68" s="9">
        <v>13</v>
      </c>
      <c r="B68" t="s">
        <v>16</v>
      </c>
      <c r="C68" t="s">
        <v>346</v>
      </c>
      <c r="D68">
        <v>0</v>
      </c>
      <c r="E68">
        <v>0</v>
      </c>
      <c r="F68">
        <v>0</v>
      </c>
      <c r="G68">
        <v>0</v>
      </c>
      <c r="H68">
        <v>0</v>
      </c>
      <c r="I68">
        <v>3</v>
      </c>
      <c r="J68">
        <v>0</v>
      </c>
      <c r="K68">
        <v>3</v>
      </c>
      <c r="L68">
        <v>0</v>
      </c>
      <c r="M68">
        <v>29</v>
      </c>
      <c r="N68">
        <v>20</v>
      </c>
      <c r="O68" t="s">
        <v>279</v>
      </c>
    </row>
    <row r="69" spans="1:15" x14ac:dyDescent="0.25">
      <c r="A69" s="9">
        <v>183</v>
      </c>
      <c r="B69" t="s">
        <v>179</v>
      </c>
      <c r="C69" t="s">
        <v>347</v>
      </c>
      <c r="D69">
        <v>4</v>
      </c>
      <c r="E69">
        <v>0</v>
      </c>
      <c r="F69">
        <v>0</v>
      </c>
      <c r="G69">
        <v>4</v>
      </c>
      <c r="H69">
        <v>4</v>
      </c>
      <c r="I69">
        <v>0</v>
      </c>
      <c r="J69">
        <v>0</v>
      </c>
      <c r="K69">
        <v>4</v>
      </c>
      <c r="L69">
        <v>0</v>
      </c>
      <c r="M69">
        <v>65</v>
      </c>
      <c r="N69">
        <v>35</v>
      </c>
      <c r="O69" t="s">
        <v>284</v>
      </c>
    </row>
    <row r="70" spans="1:15" x14ac:dyDescent="0.25">
      <c r="A70" s="9">
        <v>184</v>
      </c>
      <c r="B70" t="s">
        <v>180</v>
      </c>
      <c r="C70" t="s">
        <v>348</v>
      </c>
      <c r="D70">
        <v>1</v>
      </c>
      <c r="E70">
        <v>0</v>
      </c>
      <c r="F70">
        <v>0</v>
      </c>
      <c r="G70">
        <v>1</v>
      </c>
      <c r="H70">
        <v>2</v>
      </c>
      <c r="I70">
        <v>0</v>
      </c>
      <c r="J70">
        <v>0</v>
      </c>
      <c r="K70">
        <v>2</v>
      </c>
      <c r="L70">
        <v>0</v>
      </c>
      <c r="M70">
        <v>70</v>
      </c>
      <c r="N70">
        <v>40</v>
      </c>
      <c r="O70" t="s">
        <v>284</v>
      </c>
    </row>
    <row r="71" spans="1:15" x14ac:dyDescent="0.25">
      <c r="A71" s="9">
        <v>227</v>
      </c>
      <c r="B71" t="s">
        <v>224</v>
      </c>
      <c r="C71" t="s">
        <v>349</v>
      </c>
      <c r="D71">
        <v>3</v>
      </c>
      <c r="E71">
        <v>0</v>
      </c>
      <c r="F71">
        <v>0</v>
      </c>
      <c r="G71">
        <v>3</v>
      </c>
      <c r="H71">
        <v>6</v>
      </c>
      <c r="I71">
        <v>0</v>
      </c>
      <c r="J71">
        <v>0</v>
      </c>
      <c r="K71">
        <v>6</v>
      </c>
      <c r="L71">
        <v>0</v>
      </c>
      <c r="M71">
        <v>160</v>
      </c>
      <c r="N71">
        <v>104</v>
      </c>
      <c r="O71" t="s">
        <v>285</v>
      </c>
    </row>
    <row r="72" spans="1:15" x14ac:dyDescent="0.25">
      <c r="A72" s="9">
        <v>121</v>
      </c>
      <c r="B72" t="s">
        <v>119</v>
      </c>
      <c r="C72" t="s">
        <v>350</v>
      </c>
      <c r="D72">
        <v>2</v>
      </c>
      <c r="E72">
        <v>3</v>
      </c>
      <c r="F72">
        <v>0</v>
      </c>
      <c r="G72">
        <v>5</v>
      </c>
      <c r="H72">
        <v>2</v>
      </c>
      <c r="I72">
        <v>3</v>
      </c>
      <c r="J72">
        <v>0</v>
      </c>
      <c r="K72">
        <v>5</v>
      </c>
      <c r="L72">
        <v>0</v>
      </c>
      <c r="M72">
        <v>66.94</v>
      </c>
      <c r="N72">
        <v>146</v>
      </c>
      <c r="O72" t="s">
        <v>282</v>
      </c>
    </row>
    <row r="73" spans="1:15" x14ac:dyDescent="0.25">
      <c r="A73" s="9">
        <v>252</v>
      </c>
      <c r="B73" t="s">
        <v>248</v>
      </c>
      <c r="C73" t="s">
        <v>351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25</v>
      </c>
      <c r="N73">
        <v>4</v>
      </c>
      <c r="O73" t="s">
        <v>281</v>
      </c>
    </row>
    <row r="74" spans="1:15" x14ac:dyDescent="0.25">
      <c r="A74" s="9">
        <v>251</v>
      </c>
      <c r="B74" t="s">
        <v>247</v>
      </c>
      <c r="C74" t="s">
        <v>198</v>
      </c>
      <c r="D74">
        <v>0</v>
      </c>
      <c r="E74">
        <v>2</v>
      </c>
      <c r="F74">
        <v>0</v>
      </c>
      <c r="G74">
        <v>2</v>
      </c>
      <c r="H74">
        <v>21</v>
      </c>
      <c r="I74">
        <v>50</v>
      </c>
      <c r="J74">
        <v>1</v>
      </c>
      <c r="K74">
        <v>72</v>
      </c>
      <c r="L74">
        <v>0</v>
      </c>
      <c r="M74">
        <v>280</v>
      </c>
      <c r="N74">
        <v>214</v>
      </c>
      <c r="O74" t="s">
        <v>281</v>
      </c>
    </row>
    <row r="75" spans="1:15" x14ac:dyDescent="0.25">
      <c r="A75" s="9">
        <v>253</v>
      </c>
      <c r="B75" t="s">
        <v>249</v>
      </c>
      <c r="C75" t="s">
        <v>352</v>
      </c>
      <c r="D75">
        <v>2</v>
      </c>
      <c r="E75">
        <v>1</v>
      </c>
      <c r="F75">
        <v>0</v>
      </c>
      <c r="G75">
        <v>3</v>
      </c>
      <c r="H75">
        <v>2</v>
      </c>
      <c r="I75">
        <v>1</v>
      </c>
      <c r="J75">
        <v>0</v>
      </c>
      <c r="K75">
        <v>3</v>
      </c>
      <c r="L75">
        <v>65</v>
      </c>
      <c r="M75">
        <v>155</v>
      </c>
      <c r="N75">
        <v>102</v>
      </c>
      <c r="O75" t="s">
        <v>281</v>
      </c>
    </row>
    <row r="76" spans="1:15" x14ac:dyDescent="0.25">
      <c r="A76" s="9">
        <v>58</v>
      </c>
      <c r="B76" t="s">
        <v>58</v>
      </c>
      <c r="C76" t="s">
        <v>353</v>
      </c>
      <c r="D76">
        <v>0</v>
      </c>
      <c r="E76">
        <v>0</v>
      </c>
      <c r="F76">
        <v>0</v>
      </c>
      <c r="G76">
        <v>0</v>
      </c>
      <c r="H76">
        <v>2</v>
      </c>
      <c r="I76">
        <v>2</v>
      </c>
      <c r="J76">
        <v>0</v>
      </c>
      <c r="K76">
        <v>4</v>
      </c>
      <c r="L76">
        <v>0</v>
      </c>
      <c r="M76">
        <v>135</v>
      </c>
      <c r="N76">
        <v>8</v>
      </c>
      <c r="O76" t="s">
        <v>280</v>
      </c>
    </row>
    <row r="77" spans="1:15" x14ac:dyDescent="0.25">
      <c r="A77" s="9">
        <v>59</v>
      </c>
      <c r="B77" t="s">
        <v>59</v>
      </c>
      <c r="C77" t="s">
        <v>354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313</v>
      </c>
      <c r="N77">
        <v>28</v>
      </c>
      <c r="O77" t="s">
        <v>280</v>
      </c>
    </row>
    <row r="78" spans="1:15" x14ac:dyDescent="0.25">
      <c r="A78" s="9">
        <v>60</v>
      </c>
      <c r="B78" t="s">
        <v>60</v>
      </c>
      <c r="C78" t="s">
        <v>355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347</v>
      </c>
      <c r="N78">
        <v>0</v>
      </c>
      <c r="O78" t="s">
        <v>280</v>
      </c>
    </row>
    <row r="79" spans="1:15" x14ac:dyDescent="0.25">
      <c r="A79" s="9">
        <v>254</v>
      </c>
      <c r="B79" t="s">
        <v>250</v>
      </c>
      <c r="C79" t="s">
        <v>356</v>
      </c>
      <c r="D79">
        <v>0</v>
      </c>
      <c r="E79">
        <v>1</v>
      </c>
      <c r="F79">
        <v>0</v>
      </c>
      <c r="G79">
        <v>1</v>
      </c>
      <c r="H79">
        <v>19</v>
      </c>
      <c r="I79">
        <v>5</v>
      </c>
      <c r="J79">
        <v>0</v>
      </c>
      <c r="K79">
        <v>24</v>
      </c>
      <c r="L79">
        <v>50</v>
      </c>
      <c r="M79">
        <v>300</v>
      </c>
      <c r="N79">
        <v>190</v>
      </c>
      <c r="O79" t="s">
        <v>281</v>
      </c>
    </row>
    <row r="80" spans="1:15" x14ac:dyDescent="0.25">
      <c r="A80" s="9">
        <v>122</v>
      </c>
      <c r="B80" t="s">
        <v>120</v>
      </c>
      <c r="C80" t="s">
        <v>357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122</v>
      </c>
      <c r="N80">
        <v>0</v>
      </c>
      <c r="O80" t="s">
        <v>282</v>
      </c>
    </row>
    <row r="81" spans="1:15" x14ac:dyDescent="0.25">
      <c r="A81" s="9">
        <v>158</v>
      </c>
      <c r="B81" t="s">
        <v>155</v>
      </c>
      <c r="C81" t="s">
        <v>358</v>
      </c>
      <c r="D81">
        <v>5</v>
      </c>
      <c r="E81">
        <v>0</v>
      </c>
      <c r="F81">
        <v>0</v>
      </c>
      <c r="G81">
        <v>5</v>
      </c>
      <c r="H81">
        <v>241</v>
      </c>
      <c r="I81">
        <v>16</v>
      </c>
      <c r="J81">
        <v>1</v>
      </c>
      <c r="K81">
        <v>258</v>
      </c>
      <c r="L81">
        <v>50</v>
      </c>
      <c r="M81">
        <v>750</v>
      </c>
      <c r="N81">
        <v>590</v>
      </c>
      <c r="O81" t="s">
        <v>283</v>
      </c>
    </row>
    <row r="82" spans="1:15" x14ac:dyDescent="0.25">
      <c r="A82" s="9">
        <v>61</v>
      </c>
      <c r="B82" t="s">
        <v>61</v>
      </c>
      <c r="C82" t="s">
        <v>359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24</v>
      </c>
      <c r="N82">
        <v>12</v>
      </c>
      <c r="O82" t="s">
        <v>280</v>
      </c>
    </row>
    <row r="83" spans="1:15" x14ac:dyDescent="0.25">
      <c r="A83" s="9">
        <v>62</v>
      </c>
      <c r="B83" t="s">
        <v>62</v>
      </c>
      <c r="C83" t="s">
        <v>360</v>
      </c>
      <c r="D83">
        <v>0</v>
      </c>
      <c r="E83">
        <v>0</v>
      </c>
      <c r="F83">
        <v>0</v>
      </c>
      <c r="G83">
        <v>0</v>
      </c>
      <c r="H83">
        <v>11</v>
      </c>
      <c r="I83">
        <v>5</v>
      </c>
      <c r="J83">
        <v>0</v>
      </c>
      <c r="K83">
        <v>16</v>
      </c>
      <c r="L83">
        <v>0</v>
      </c>
      <c r="M83">
        <v>60</v>
      </c>
      <c r="N83">
        <v>39</v>
      </c>
      <c r="O83" t="s">
        <v>280</v>
      </c>
    </row>
    <row r="84" spans="1:15" x14ac:dyDescent="0.25">
      <c r="A84" s="9">
        <v>185</v>
      </c>
      <c r="B84" t="s">
        <v>181</v>
      </c>
      <c r="C84" t="s">
        <v>361</v>
      </c>
      <c r="D84">
        <v>7</v>
      </c>
      <c r="E84">
        <v>23</v>
      </c>
      <c r="F84">
        <v>0</v>
      </c>
      <c r="G84">
        <v>30</v>
      </c>
      <c r="H84">
        <v>440</v>
      </c>
      <c r="I84">
        <v>396</v>
      </c>
      <c r="J84">
        <v>7</v>
      </c>
      <c r="K84">
        <v>843</v>
      </c>
      <c r="L84">
        <v>50</v>
      </c>
      <c r="M84">
        <v>540</v>
      </c>
      <c r="N84">
        <v>491</v>
      </c>
      <c r="O84" t="s">
        <v>284</v>
      </c>
    </row>
    <row r="85" spans="1:15" x14ac:dyDescent="0.25">
      <c r="A85" s="9">
        <v>123</v>
      </c>
      <c r="B85" t="s">
        <v>121</v>
      </c>
      <c r="C85" t="s">
        <v>362</v>
      </c>
      <c r="D85">
        <v>3</v>
      </c>
      <c r="E85">
        <v>1</v>
      </c>
      <c r="F85">
        <v>0</v>
      </c>
      <c r="G85">
        <v>4</v>
      </c>
      <c r="H85">
        <v>4</v>
      </c>
      <c r="I85">
        <v>1</v>
      </c>
      <c r="J85">
        <v>0</v>
      </c>
      <c r="K85">
        <v>5</v>
      </c>
      <c r="L85">
        <v>0</v>
      </c>
      <c r="M85">
        <v>135</v>
      </c>
      <c r="N85">
        <v>163</v>
      </c>
      <c r="O85" t="s">
        <v>282</v>
      </c>
    </row>
    <row r="86" spans="1:15" x14ac:dyDescent="0.25">
      <c r="A86" s="9">
        <v>186</v>
      </c>
      <c r="B86" t="s">
        <v>182</v>
      </c>
      <c r="C86" t="s">
        <v>363</v>
      </c>
      <c r="D86">
        <v>1</v>
      </c>
      <c r="E86">
        <v>0</v>
      </c>
      <c r="F86">
        <v>0</v>
      </c>
      <c r="G86">
        <v>1</v>
      </c>
      <c r="H86">
        <v>1</v>
      </c>
      <c r="I86">
        <v>0</v>
      </c>
      <c r="J86">
        <v>0</v>
      </c>
      <c r="K86">
        <v>1</v>
      </c>
      <c r="L86">
        <v>0</v>
      </c>
      <c r="M86">
        <v>85</v>
      </c>
      <c r="N86">
        <v>36</v>
      </c>
      <c r="O86" t="s">
        <v>284</v>
      </c>
    </row>
    <row r="87" spans="1:15" x14ac:dyDescent="0.25">
      <c r="A87" s="9">
        <v>255</v>
      </c>
      <c r="B87" t="s">
        <v>251</v>
      </c>
      <c r="C87" t="s">
        <v>364</v>
      </c>
      <c r="D87">
        <v>4</v>
      </c>
      <c r="E87">
        <v>2</v>
      </c>
      <c r="F87">
        <v>0</v>
      </c>
      <c r="G87">
        <v>6</v>
      </c>
      <c r="H87">
        <v>181</v>
      </c>
      <c r="I87">
        <v>24</v>
      </c>
      <c r="J87">
        <v>0</v>
      </c>
      <c r="K87">
        <v>205</v>
      </c>
      <c r="L87">
        <v>49</v>
      </c>
      <c r="M87">
        <v>73.400000000000006</v>
      </c>
      <c r="N87">
        <v>258</v>
      </c>
      <c r="O87" t="s">
        <v>281</v>
      </c>
    </row>
    <row r="88" spans="1:15" x14ac:dyDescent="0.25">
      <c r="A88" s="9">
        <v>14</v>
      </c>
      <c r="B88" t="s">
        <v>17</v>
      </c>
      <c r="C88" t="s">
        <v>365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370</v>
      </c>
      <c r="N88">
        <v>28</v>
      </c>
      <c r="O88" t="s">
        <v>279</v>
      </c>
    </row>
    <row r="89" spans="1:15" x14ac:dyDescent="0.25">
      <c r="A89" s="11">
        <v>15</v>
      </c>
      <c r="B89" t="s">
        <v>18</v>
      </c>
      <c r="C89" t="s">
        <v>366</v>
      </c>
      <c r="D89" s="10">
        <v>0</v>
      </c>
      <c r="E89" s="10">
        <v>0</v>
      </c>
      <c r="F89" s="10">
        <v>0</v>
      </c>
      <c r="G89" s="10">
        <v>0</v>
      </c>
      <c r="H89">
        <v>0</v>
      </c>
      <c r="I89">
        <v>0</v>
      </c>
      <c r="J89">
        <v>0</v>
      </c>
      <c r="K89">
        <v>0</v>
      </c>
      <c r="L89">
        <v>0</v>
      </c>
      <c r="M89" s="10">
        <v>320</v>
      </c>
      <c r="N89" s="10">
        <v>24</v>
      </c>
      <c r="O89" s="10" t="s">
        <v>279</v>
      </c>
    </row>
    <row r="90" spans="1:15" x14ac:dyDescent="0.25">
      <c r="A90" s="9">
        <v>16</v>
      </c>
      <c r="B90" t="s">
        <v>19</v>
      </c>
      <c r="C90" t="s">
        <v>367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550</v>
      </c>
      <c r="N90">
        <v>92</v>
      </c>
      <c r="O90" t="s">
        <v>279</v>
      </c>
    </row>
    <row r="91" spans="1:15" x14ac:dyDescent="0.25">
      <c r="A91" s="9">
        <v>63</v>
      </c>
      <c r="B91" t="s">
        <v>19</v>
      </c>
      <c r="C91" t="s">
        <v>367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115</v>
      </c>
      <c r="N91">
        <v>20</v>
      </c>
      <c r="O91" t="s">
        <v>280</v>
      </c>
    </row>
    <row r="92" spans="1:15" x14ac:dyDescent="0.25">
      <c r="A92" s="9">
        <v>256</v>
      </c>
      <c r="B92" t="s">
        <v>252</v>
      </c>
      <c r="C92" t="s">
        <v>368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420</v>
      </c>
      <c r="N92">
        <v>28</v>
      </c>
      <c r="O92" t="s">
        <v>281</v>
      </c>
    </row>
    <row r="93" spans="1:15" x14ac:dyDescent="0.25">
      <c r="A93" s="9">
        <v>257</v>
      </c>
      <c r="B93" t="s">
        <v>253</v>
      </c>
      <c r="C93" t="s">
        <v>369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455</v>
      </c>
      <c r="N93">
        <v>28</v>
      </c>
      <c r="O93" t="s">
        <v>281</v>
      </c>
    </row>
    <row r="94" spans="1:15" x14ac:dyDescent="0.25">
      <c r="A94" s="9">
        <v>258</v>
      </c>
      <c r="B94" t="s">
        <v>254</v>
      </c>
      <c r="C94" t="s">
        <v>370</v>
      </c>
      <c r="D94">
        <v>2</v>
      </c>
      <c r="E94">
        <v>0</v>
      </c>
      <c r="F94">
        <v>0</v>
      </c>
      <c r="G94">
        <v>2</v>
      </c>
      <c r="H94">
        <v>2</v>
      </c>
      <c r="I94">
        <v>0</v>
      </c>
      <c r="J94">
        <v>0</v>
      </c>
      <c r="K94">
        <v>2</v>
      </c>
      <c r="L94">
        <v>30</v>
      </c>
      <c r="M94">
        <v>125</v>
      </c>
      <c r="N94">
        <v>122</v>
      </c>
      <c r="O94" t="s">
        <v>281</v>
      </c>
    </row>
    <row r="95" spans="1:15" x14ac:dyDescent="0.25">
      <c r="A95" s="9">
        <v>17</v>
      </c>
      <c r="B95" t="s">
        <v>20</v>
      </c>
      <c r="C95" t="s">
        <v>371</v>
      </c>
      <c r="D95">
        <v>0</v>
      </c>
      <c r="E95">
        <v>1</v>
      </c>
      <c r="F95">
        <v>0</v>
      </c>
      <c r="G95">
        <v>1</v>
      </c>
      <c r="H95">
        <v>0</v>
      </c>
      <c r="I95">
        <v>1</v>
      </c>
      <c r="J95">
        <v>0</v>
      </c>
      <c r="K95">
        <v>1</v>
      </c>
      <c r="L95">
        <v>0</v>
      </c>
      <c r="M95">
        <v>61.94</v>
      </c>
      <c r="N95">
        <v>69</v>
      </c>
      <c r="O95" t="s">
        <v>279</v>
      </c>
    </row>
    <row r="96" spans="1:15" x14ac:dyDescent="0.25">
      <c r="A96" s="9">
        <v>259</v>
      </c>
      <c r="B96" t="s">
        <v>255</v>
      </c>
      <c r="C96" t="s">
        <v>372</v>
      </c>
      <c r="D96">
        <v>1</v>
      </c>
      <c r="E96">
        <v>1</v>
      </c>
      <c r="F96">
        <v>0</v>
      </c>
      <c r="G96">
        <v>2</v>
      </c>
      <c r="H96">
        <v>1</v>
      </c>
      <c r="I96">
        <v>1</v>
      </c>
      <c r="J96">
        <v>0</v>
      </c>
      <c r="K96">
        <v>2</v>
      </c>
      <c r="L96">
        <v>31</v>
      </c>
      <c r="M96">
        <v>130</v>
      </c>
      <c r="N96">
        <v>126</v>
      </c>
      <c r="O96" t="s">
        <v>281</v>
      </c>
    </row>
    <row r="97" spans="1:15" x14ac:dyDescent="0.25">
      <c r="A97" s="9">
        <v>188</v>
      </c>
      <c r="B97" t="s">
        <v>184</v>
      </c>
      <c r="C97" t="s">
        <v>373</v>
      </c>
      <c r="D97">
        <v>0</v>
      </c>
      <c r="E97">
        <v>2</v>
      </c>
      <c r="F97">
        <v>0</v>
      </c>
      <c r="G97">
        <v>2</v>
      </c>
      <c r="H97">
        <v>0</v>
      </c>
      <c r="I97">
        <v>2</v>
      </c>
      <c r="J97">
        <v>0</v>
      </c>
      <c r="K97">
        <v>2</v>
      </c>
      <c r="L97">
        <v>0</v>
      </c>
      <c r="M97">
        <v>55</v>
      </c>
      <c r="N97">
        <v>52</v>
      </c>
      <c r="O97" t="s">
        <v>284</v>
      </c>
    </row>
    <row r="98" spans="1:15" x14ac:dyDescent="0.25">
      <c r="A98" s="9">
        <v>124</v>
      </c>
      <c r="B98" t="s">
        <v>122</v>
      </c>
      <c r="C98" t="s">
        <v>374</v>
      </c>
      <c r="D98">
        <v>1</v>
      </c>
      <c r="E98">
        <v>2</v>
      </c>
      <c r="F98">
        <v>0</v>
      </c>
      <c r="G98">
        <v>3</v>
      </c>
      <c r="H98">
        <v>1</v>
      </c>
      <c r="I98">
        <v>2</v>
      </c>
      <c r="J98">
        <v>0</v>
      </c>
      <c r="K98">
        <v>3</v>
      </c>
      <c r="L98">
        <v>0</v>
      </c>
      <c r="M98">
        <v>115</v>
      </c>
      <c r="N98">
        <v>156</v>
      </c>
      <c r="O98" t="s">
        <v>282</v>
      </c>
    </row>
    <row r="99" spans="1:15" x14ac:dyDescent="0.25">
      <c r="A99" s="9">
        <v>125</v>
      </c>
      <c r="B99" t="s">
        <v>123</v>
      </c>
      <c r="C99" t="s">
        <v>375</v>
      </c>
      <c r="D99">
        <v>0</v>
      </c>
      <c r="E99">
        <v>0</v>
      </c>
      <c r="F99">
        <v>0</v>
      </c>
      <c r="G99">
        <v>0</v>
      </c>
      <c r="H99">
        <v>0</v>
      </c>
      <c r="I99">
        <v>1</v>
      </c>
      <c r="J99">
        <v>0</v>
      </c>
      <c r="K99">
        <v>1</v>
      </c>
      <c r="L99">
        <v>0</v>
      </c>
      <c r="M99">
        <v>75</v>
      </c>
      <c r="N99">
        <v>27</v>
      </c>
      <c r="O99" t="s">
        <v>282</v>
      </c>
    </row>
    <row r="100" spans="1:15" x14ac:dyDescent="0.25">
      <c r="A100" s="9">
        <v>19</v>
      </c>
      <c r="B100" t="s">
        <v>22</v>
      </c>
      <c r="C100" t="s">
        <v>376</v>
      </c>
      <c r="D100">
        <v>0</v>
      </c>
      <c r="E100">
        <v>0</v>
      </c>
      <c r="F100">
        <v>0</v>
      </c>
      <c r="G100">
        <v>0</v>
      </c>
      <c r="H100">
        <v>1</v>
      </c>
      <c r="I100">
        <v>0</v>
      </c>
      <c r="J100">
        <v>0</v>
      </c>
      <c r="K100">
        <v>1</v>
      </c>
      <c r="L100">
        <v>52</v>
      </c>
      <c r="M100">
        <v>104</v>
      </c>
      <c r="N100">
        <v>57</v>
      </c>
      <c r="O100" t="s">
        <v>279</v>
      </c>
    </row>
    <row r="101" spans="1:15" x14ac:dyDescent="0.25">
      <c r="A101" s="9">
        <v>189</v>
      </c>
      <c r="B101" t="s">
        <v>185</v>
      </c>
      <c r="C101" t="s">
        <v>377</v>
      </c>
      <c r="D101">
        <v>1</v>
      </c>
      <c r="E101">
        <v>1</v>
      </c>
      <c r="F101">
        <v>0</v>
      </c>
      <c r="G101">
        <v>2</v>
      </c>
      <c r="H101">
        <v>1</v>
      </c>
      <c r="I101">
        <v>1</v>
      </c>
      <c r="J101">
        <v>0</v>
      </c>
      <c r="K101">
        <v>2</v>
      </c>
      <c r="L101">
        <v>0</v>
      </c>
      <c r="M101">
        <v>165</v>
      </c>
      <c r="N101">
        <v>91</v>
      </c>
      <c r="O101" t="s">
        <v>284</v>
      </c>
    </row>
    <row r="102" spans="1:15" x14ac:dyDescent="0.25">
      <c r="A102" s="9">
        <v>126</v>
      </c>
      <c r="B102" t="s">
        <v>124</v>
      </c>
      <c r="C102" t="s">
        <v>378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75</v>
      </c>
      <c r="N102">
        <v>25</v>
      </c>
      <c r="O102" t="s">
        <v>282</v>
      </c>
    </row>
    <row r="103" spans="1:15" x14ac:dyDescent="0.25">
      <c r="A103" s="9">
        <v>190</v>
      </c>
      <c r="B103" t="s">
        <v>186</v>
      </c>
      <c r="C103" t="s">
        <v>379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55</v>
      </c>
      <c r="N103">
        <v>24</v>
      </c>
      <c r="O103" t="s">
        <v>284</v>
      </c>
    </row>
    <row r="104" spans="1:15" x14ac:dyDescent="0.25">
      <c r="A104" s="9">
        <v>127</v>
      </c>
      <c r="B104" t="s">
        <v>125</v>
      </c>
      <c r="C104" t="s">
        <v>380</v>
      </c>
      <c r="D104">
        <v>6</v>
      </c>
      <c r="E104">
        <v>4</v>
      </c>
      <c r="F104">
        <v>0</v>
      </c>
      <c r="G104">
        <v>10</v>
      </c>
      <c r="H104">
        <v>11</v>
      </c>
      <c r="I104">
        <v>9</v>
      </c>
      <c r="J104">
        <v>0</v>
      </c>
      <c r="K104">
        <v>20</v>
      </c>
      <c r="L104">
        <v>0</v>
      </c>
      <c r="M104">
        <v>83.9</v>
      </c>
      <c r="N104">
        <v>310</v>
      </c>
      <c r="O104" t="s">
        <v>282</v>
      </c>
    </row>
    <row r="105" spans="1:15" x14ac:dyDescent="0.25">
      <c r="A105" s="9">
        <v>128</v>
      </c>
      <c r="B105" t="s">
        <v>126</v>
      </c>
      <c r="C105" t="s">
        <v>381</v>
      </c>
      <c r="D105">
        <v>0</v>
      </c>
      <c r="E105">
        <v>1</v>
      </c>
      <c r="F105">
        <v>0</v>
      </c>
      <c r="G105">
        <v>1</v>
      </c>
      <c r="H105">
        <v>0</v>
      </c>
      <c r="I105">
        <v>1</v>
      </c>
      <c r="J105">
        <v>0</v>
      </c>
      <c r="K105">
        <v>1</v>
      </c>
      <c r="L105">
        <v>0</v>
      </c>
      <c r="M105">
        <v>75</v>
      </c>
      <c r="N105">
        <v>34</v>
      </c>
      <c r="O105" t="s">
        <v>282</v>
      </c>
    </row>
    <row r="106" spans="1:15" x14ac:dyDescent="0.25">
      <c r="A106" s="9">
        <v>191</v>
      </c>
      <c r="B106" t="s">
        <v>187</v>
      </c>
      <c r="C106" t="s">
        <v>382</v>
      </c>
      <c r="D106">
        <v>1</v>
      </c>
      <c r="E106">
        <v>0</v>
      </c>
      <c r="F106">
        <v>0</v>
      </c>
      <c r="G106">
        <v>1</v>
      </c>
      <c r="H106">
        <v>4</v>
      </c>
      <c r="I106">
        <v>1</v>
      </c>
      <c r="J106">
        <v>0</v>
      </c>
      <c r="K106">
        <v>5</v>
      </c>
      <c r="L106">
        <v>52</v>
      </c>
      <c r="M106">
        <v>120</v>
      </c>
      <c r="N106">
        <v>127</v>
      </c>
      <c r="O106" t="s">
        <v>284</v>
      </c>
    </row>
    <row r="107" spans="1:15" x14ac:dyDescent="0.25">
      <c r="A107" s="9">
        <v>20</v>
      </c>
      <c r="B107" t="s">
        <v>23</v>
      </c>
      <c r="C107" t="s">
        <v>383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172</v>
      </c>
      <c r="N107">
        <v>16</v>
      </c>
      <c r="O107" t="s">
        <v>279</v>
      </c>
    </row>
    <row r="108" spans="1:15" x14ac:dyDescent="0.25">
      <c r="A108" s="9">
        <v>65</v>
      </c>
      <c r="B108" t="s">
        <v>64</v>
      </c>
      <c r="C108" t="s">
        <v>384</v>
      </c>
      <c r="D108">
        <v>2</v>
      </c>
      <c r="E108">
        <v>0</v>
      </c>
      <c r="F108">
        <v>1</v>
      </c>
      <c r="G108">
        <v>3</v>
      </c>
      <c r="H108">
        <v>2</v>
      </c>
      <c r="I108">
        <v>0</v>
      </c>
      <c r="J108">
        <v>1</v>
      </c>
      <c r="K108">
        <v>3</v>
      </c>
      <c r="L108">
        <v>39</v>
      </c>
      <c r="M108">
        <v>115</v>
      </c>
      <c r="N108">
        <v>108</v>
      </c>
      <c r="O108" t="s">
        <v>280</v>
      </c>
    </row>
    <row r="109" spans="1:15" x14ac:dyDescent="0.25">
      <c r="A109" s="9">
        <v>262</v>
      </c>
      <c r="B109" t="s">
        <v>258</v>
      </c>
      <c r="C109" t="s">
        <v>385</v>
      </c>
      <c r="D109">
        <v>3</v>
      </c>
      <c r="E109">
        <v>0</v>
      </c>
      <c r="F109">
        <v>0</v>
      </c>
      <c r="G109">
        <v>3</v>
      </c>
      <c r="H109">
        <v>3</v>
      </c>
      <c r="I109">
        <v>0</v>
      </c>
      <c r="J109">
        <v>0</v>
      </c>
      <c r="K109">
        <v>3</v>
      </c>
      <c r="L109">
        <v>0</v>
      </c>
      <c r="M109">
        <v>110</v>
      </c>
      <c r="N109">
        <v>165</v>
      </c>
      <c r="O109" t="s">
        <v>281</v>
      </c>
    </row>
    <row r="110" spans="1:15" x14ac:dyDescent="0.25">
      <c r="A110" s="9">
        <v>263</v>
      </c>
      <c r="B110" t="s">
        <v>259</v>
      </c>
      <c r="C110" t="s">
        <v>386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1</v>
      </c>
      <c r="J110">
        <v>0</v>
      </c>
      <c r="K110">
        <v>1</v>
      </c>
      <c r="L110">
        <v>0</v>
      </c>
      <c r="M110">
        <v>25</v>
      </c>
      <c r="N110">
        <v>20</v>
      </c>
      <c r="O110" t="s">
        <v>281</v>
      </c>
    </row>
    <row r="111" spans="1:15" x14ac:dyDescent="0.25">
      <c r="A111" s="9">
        <v>21</v>
      </c>
      <c r="B111" t="s">
        <v>24</v>
      </c>
      <c r="C111" t="s">
        <v>387</v>
      </c>
      <c r="D111">
        <v>1</v>
      </c>
      <c r="E111">
        <v>1</v>
      </c>
      <c r="F111">
        <v>0</v>
      </c>
      <c r="G111">
        <v>2</v>
      </c>
      <c r="H111">
        <v>1</v>
      </c>
      <c r="I111">
        <v>1</v>
      </c>
      <c r="J111">
        <v>0</v>
      </c>
      <c r="K111">
        <v>2</v>
      </c>
      <c r="L111">
        <v>70</v>
      </c>
      <c r="M111">
        <v>115</v>
      </c>
      <c r="N111">
        <v>131</v>
      </c>
      <c r="O111" t="s">
        <v>279</v>
      </c>
    </row>
    <row r="112" spans="1:15" x14ac:dyDescent="0.25">
      <c r="A112" s="9">
        <v>228</v>
      </c>
      <c r="B112" t="s">
        <v>225</v>
      </c>
      <c r="C112" t="s">
        <v>388</v>
      </c>
      <c r="D112">
        <v>0</v>
      </c>
      <c r="E112">
        <v>0</v>
      </c>
      <c r="F112">
        <v>0</v>
      </c>
      <c r="G112">
        <v>0</v>
      </c>
      <c r="H112">
        <v>1</v>
      </c>
      <c r="I112">
        <v>0</v>
      </c>
      <c r="J112">
        <v>0</v>
      </c>
      <c r="K112">
        <v>1</v>
      </c>
      <c r="L112">
        <v>23</v>
      </c>
      <c r="M112">
        <v>633.89</v>
      </c>
      <c r="N112">
        <v>28</v>
      </c>
      <c r="O112" t="s">
        <v>285</v>
      </c>
    </row>
    <row r="113" spans="1:15" x14ac:dyDescent="0.25">
      <c r="A113" s="9">
        <v>66</v>
      </c>
      <c r="B113" t="s">
        <v>65</v>
      </c>
      <c r="C113" t="s">
        <v>389</v>
      </c>
      <c r="D113">
        <v>4</v>
      </c>
      <c r="E113">
        <v>0</v>
      </c>
      <c r="F113">
        <v>0</v>
      </c>
      <c r="G113">
        <v>4</v>
      </c>
      <c r="H113">
        <v>4</v>
      </c>
      <c r="I113">
        <v>0</v>
      </c>
      <c r="J113">
        <v>0</v>
      </c>
      <c r="K113">
        <v>4</v>
      </c>
      <c r="L113">
        <v>36</v>
      </c>
      <c r="M113">
        <v>140</v>
      </c>
      <c r="N113">
        <v>108</v>
      </c>
      <c r="O113" t="s">
        <v>280</v>
      </c>
    </row>
    <row r="114" spans="1:15" x14ac:dyDescent="0.25">
      <c r="A114" s="9">
        <v>67</v>
      </c>
      <c r="B114" t="s">
        <v>66</v>
      </c>
      <c r="C114" t="s">
        <v>390</v>
      </c>
      <c r="D114">
        <v>1</v>
      </c>
      <c r="E114">
        <v>0</v>
      </c>
      <c r="F114">
        <v>0</v>
      </c>
      <c r="G114">
        <v>1</v>
      </c>
      <c r="H114">
        <v>4</v>
      </c>
      <c r="I114">
        <v>0</v>
      </c>
      <c r="J114">
        <v>0</v>
      </c>
      <c r="K114">
        <v>4</v>
      </c>
      <c r="L114">
        <v>0</v>
      </c>
      <c r="M114">
        <v>195</v>
      </c>
      <c r="N114">
        <v>181</v>
      </c>
      <c r="O114" t="s">
        <v>280</v>
      </c>
    </row>
    <row r="115" spans="1:15" x14ac:dyDescent="0.25">
      <c r="A115" s="9">
        <v>129</v>
      </c>
      <c r="B115" t="s">
        <v>66</v>
      </c>
      <c r="C115" t="s">
        <v>390</v>
      </c>
      <c r="D115">
        <v>1</v>
      </c>
      <c r="E115">
        <v>0</v>
      </c>
      <c r="F115">
        <v>0</v>
      </c>
      <c r="G115">
        <v>1</v>
      </c>
      <c r="H115">
        <v>4</v>
      </c>
      <c r="I115">
        <v>0</v>
      </c>
      <c r="J115">
        <v>0</v>
      </c>
      <c r="K115">
        <v>4</v>
      </c>
      <c r="L115">
        <v>0</v>
      </c>
      <c r="M115">
        <v>150</v>
      </c>
      <c r="N115">
        <v>115</v>
      </c>
      <c r="O115" t="s">
        <v>282</v>
      </c>
    </row>
    <row r="116" spans="1:15" x14ac:dyDescent="0.25">
      <c r="A116" s="9">
        <v>68</v>
      </c>
      <c r="B116" t="s">
        <v>67</v>
      </c>
      <c r="C116" t="s">
        <v>391</v>
      </c>
      <c r="D116">
        <v>2</v>
      </c>
      <c r="E116">
        <v>0</v>
      </c>
      <c r="F116">
        <v>0</v>
      </c>
      <c r="G116">
        <v>2</v>
      </c>
      <c r="H116">
        <v>2</v>
      </c>
      <c r="I116">
        <v>0</v>
      </c>
      <c r="J116">
        <v>0</v>
      </c>
      <c r="K116">
        <v>2</v>
      </c>
      <c r="L116">
        <v>69</v>
      </c>
      <c r="M116">
        <v>155</v>
      </c>
      <c r="N116">
        <v>84</v>
      </c>
      <c r="O116" t="s">
        <v>280</v>
      </c>
    </row>
    <row r="117" spans="1:15" x14ac:dyDescent="0.25">
      <c r="A117" s="9">
        <v>69</v>
      </c>
      <c r="B117" t="s">
        <v>68</v>
      </c>
      <c r="C117" t="s">
        <v>392</v>
      </c>
      <c r="D117">
        <v>4</v>
      </c>
      <c r="E117">
        <v>0</v>
      </c>
      <c r="F117">
        <v>0</v>
      </c>
      <c r="G117">
        <v>4</v>
      </c>
      <c r="H117">
        <v>71</v>
      </c>
      <c r="I117">
        <v>8</v>
      </c>
      <c r="J117">
        <v>0</v>
      </c>
      <c r="K117">
        <v>79</v>
      </c>
      <c r="L117">
        <v>49</v>
      </c>
      <c r="M117">
        <v>145</v>
      </c>
      <c r="N117">
        <v>182</v>
      </c>
      <c r="O117" t="s">
        <v>280</v>
      </c>
    </row>
    <row r="118" spans="1:15" x14ac:dyDescent="0.25">
      <c r="A118" s="9">
        <v>192</v>
      </c>
      <c r="B118" t="s">
        <v>188</v>
      </c>
      <c r="C118" t="s">
        <v>393</v>
      </c>
      <c r="D118">
        <v>4</v>
      </c>
      <c r="E118">
        <v>0</v>
      </c>
      <c r="F118">
        <v>0</v>
      </c>
      <c r="G118">
        <v>4</v>
      </c>
      <c r="H118">
        <v>4</v>
      </c>
      <c r="I118">
        <v>0</v>
      </c>
      <c r="J118">
        <v>0</v>
      </c>
      <c r="K118">
        <v>4</v>
      </c>
      <c r="L118">
        <v>98</v>
      </c>
      <c r="M118">
        <v>76.680000000000007</v>
      </c>
      <c r="N118">
        <v>120</v>
      </c>
      <c r="O118" t="s">
        <v>284</v>
      </c>
    </row>
    <row r="119" spans="1:15" x14ac:dyDescent="0.25">
      <c r="A119" s="9">
        <v>130</v>
      </c>
      <c r="B119" t="s">
        <v>127</v>
      </c>
      <c r="C119" t="s">
        <v>394</v>
      </c>
      <c r="D119">
        <v>0</v>
      </c>
      <c r="E119">
        <v>3</v>
      </c>
      <c r="F119">
        <v>0</v>
      </c>
      <c r="G119">
        <v>3</v>
      </c>
      <c r="H119">
        <v>0</v>
      </c>
      <c r="I119">
        <v>3</v>
      </c>
      <c r="J119">
        <v>0</v>
      </c>
      <c r="K119">
        <v>3</v>
      </c>
      <c r="L119">
        <v>0</v>
      </c>
      <c r="M119">
        <v>72</v>
      </c>
      <c r="N119">
        <v>134</v>
      </c>
      <c r="O119" t="s">
        <v>282</v>
      </c>
    </row>
    <row r="120" spans="1:15" x14ac:dyDescent="0.25">
      <c r="A120" s="9">
        <v>260</v>
      </c>
      <c r="B120" t="s">
        <v>256</v>
      </c>
      <c r="C120" t="s">
        <v>395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40</v>
      </c>
      <c r="M120">
        <v>125</v>
      </c>
      <c r="N120">
        <v>113</v>
      </c>
      <c r="O120" t="s">
        <v>281</v>
      </c>
    </row>
    <row r="121" spans="1:15" x14ac:dyDescent="0.25">
      <c r="A121" s="9">
        <v>261</v>
      </c>
      <c r="B121" t="s">
        <v>257</v>
      </c>
      <c r="C121" t="s">
        <v>396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31</v>
      </c>
      <c r="M121">
        <v>105</v>
      </c>
      <c r="N121">
        <v>82</v>
      </c>
      <c r="O121" t="s">
        <v>281</v>
      </c>
    </row>
    <row r="122" spans="1:15" x14ac:dyDescent="0.25">
      <c r="A122" s="9">
        <v>64</v>
      </c>
      <c r="B122" t="s">
        <v>63</v>
      </c>
      <c r="C122" t="s">
        <v>397</v>
      </c>
      <c r="D122">
        <v>3</v>
      </c>
      <c r="E122">
        <v>0</v>
      </c>
      <c r="F122">
        <v>0</v>
      </c>
      <c r="G122">
        <v>3</v>
      </c>
      <c r="H122">
        <v>3</v>
      </c>
      <c r="I122">
        <v>0</v>
      </c>
      <c r="J122">
        <v>0</v>
      </c>
      <c r="K122">
        <v>3</v>
      </c>
      <c r="L122">
        <v>37</v>
      </c>
      <c r="M122">
        <v>66.95</v>
      </c>
      <c r="N122">
        <v>97</v>
      </c>
      <c r="O122" t="s">
        <v>280</v>
      </c>
    </row>
    <row r="123" spans="1:15" x14ac:dyDescent="0.25">
      <c r="A123" s="9">
        <v>18</v>
      </c>
      <c r="B123" t="s">
        <v>21</v>
      </c>
      <c r="C123" t="s">
        <v>398</v>
      </c>
      <c r="D123">
        <v>1</v>
      </c>
      <c r="E123">
        <v>0</v>
      </c>
      <c r="F123">
        <v>0</v>
      </c>
      <c r="G123">
        <v>1</v>
      </c>
      <c r="H123">
        <v>1</v>
      </c>
      <c r="I123">
        <v>0</v>
      </c>
      <c r="J123">
        <v>0</v>
      </c>
      <c r="K123">
        <v>1</v>
      </c>
      <c r="L123">
        <v>0</v>
      </c>
      <c r="M123">
        <v>120</v>
      </c>
      <c r="N123">
        <v>84</v>
      </c>
      <c r="O123" t="s">
        <v>279</v>
      </c>
    </row>
    <row r="124" spans="1:15" x14ac:dyDescent="0.25">
      <c r="A124" s="9">
        <v>187</v>
      </c>
      <c r="B124" t="s">
        <v>183</v>
      </c>
      <c r="C124" t="s">
        <v>399</v>
      </c>
      <c r="D124">
        <v>1</v>
      </c>
      <c r="E124">
        <v>0</v>
      </c>
      <c r="F124">
        <v>0</v>
      </c>
      <c r="G124">
        <v>1</v>
      </c>
      <c r="H124">
        <v>1</v>
      </c>
      <c r="I124">
        <v>0</v>
      </c>
      <c r="J124">
        <v>0</v>
      </c>
      <c r="K124">
        <v>1</v>
      </c>
      <c r="L124">
        <v>0</v>
      </c>
      <c r="M124">
        <v>65</v>
      </c>
      <c r="N124">
        <v>25</v>
      </c>
      <c r="O124" t="s">
        <v>284</v>
      </c>
    </row>
    <row r="125" spans="1:15" x14ac:dyDescent="0.25">
      <c r="A125" s="9">
        <v>267</v>
      </c>
      <c r="B125" t="s">
        <v>263</v>
      </c>
      <c r="C125" t="s">
        <v>400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61.96</v>
      </c>
      <c r="N125">
        <v>150</v>
      </c>
      <c r="O125" t="s">
        <v>281</v>
      </c>
    </row>
    <row r="126" spans="1:15" x14ac:dyDescent="0.25">
      <c r="A126" s="9">
        <v>197</v>
      </c>
      <c r="B126" t="s">
        <v>193</v>
      </c>
      <c r="C126" t="s">
        <v>401</v>
      </c>
      <c r="D126">
        <v>1</v>
      </c>
      <c r="E126">
        <v>0</v>
      </c>
      <c r="F126">
        <v>0</v>
      </c>
      <c r="G126">
        <v>1</v>
      </c>
      <c r="H126">
        <v>1</v>
      </c>
      <c r="I126">
        <v>0</v>
      </c>
      <c r="J126">
        <v>0</v>
      </c>
      <c r="K126">
        <v>1</v>
      </c>
      <c r="L126">
        <v>19</v>
      </c>
      <c r="M126">
        <v>150</v>
      </c>
      <c r="N126">
        <v>53</v>
      </c>
      <c r="O126" t="s">
        <v>284</v>
      </c>
    </row>
    <row r="127" spans="1:15" x14ac:dyDescent="0.25">
      <c r="A127" s="9">
        <v>136</v>
      </c>
      <c r="B127" t="s">
        <v>133</v>
      </c>
      <c r="C127" t="s">
        <v>402</v>
      </c>
      <c r="D127">
        <v>1</v>
      </c>
      <c r="E127">
        <v>0</v>
      </c>
      <c r="F127">
        <v>0</v>
      </c>
      <c r="G127">
        <v>1</v>
      </c>
      <c r="H127">
        <v>2</v>
      </c>
      <c r="I127">
        <v>0</v>
      </c>
      <c r="J127">
        <v>0</v>
      </c>
      <c r="K127">
        <v>2</v>
      </c>
      <c r="L127">
        <v>0</v>
      </c>
      <c r="M127">
        <v>400</v>
      </c>
      <c r="N127">
        <v>66</v>
      </c>
      <c r="O127" t="s">
        <v>282</v>
      </c>
    </row>
    <row r="128" spans="1:15" x14ac:dyDescent="0.25">
      <c r="A128" s="9">
        <v>26</v>
      </c>
      <c r="B128" t="s">
        <v>29</v>
      </c>
      <c r="C128" t="s">
        <v>403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185</v>
      </c>
      <c r="N128">
        <v>56</v>
      </c>
      <c r="O128" t="s">
        <v>279</v>
      </c>
    </row>
    <row r="129" spans="1:15" x14ac:dyDescent="0.25">
      <c r="A129" s="9">
        <v>72</v>
      </c>
      <c r="B129" t="s">
        <v>29</v>
      </c>
      <c r="C129" t="s">
        <v>403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25</v>
      </c>
      <c r="N129">
        <v>7</v>
      </c>
      <c r="O129" t="s">
        <v>280</v>
      </c>
    </row>
    <row r="130" spans="1:15" x14ac:dyDescent="0.25">
      <c r="A130" s="9">
        <v>73</v>
      </c>
      <c r="B130" t="s">
        <v>71</v>
      </c>
      <c r="C130" t="s">
        <v>404</v>
      </c>
      <c r="D130">
        <v>5</v>
      </c>
      <c r="E130">
        <v>1</v>
      </c>
      <c r="F130">
        <v>0</v>
      </c>
      <c r="G130">
        <v>6</v>
      </c>
      <c r="H130">
        <v>33</v>
      </c>
      <c r="I130">
        <v>45</v>
      </c>
      <c r="J130">
        <v>1</v>
      </c>
      <c r="K130">
        <v>79</v>
      </c>
      <c r="L130">
        <v>0</v>
      </c>
      <c r="M130">
        <v>250</v>
      </c>
      <c r="N130">
        <v>524</v>
      </c>
      <c r="O130" t="s">
        <v>280</v>
      </c>
    </row>
    <row r="131" spans="1:15" x14ac:dyDescent="0.25">
      <c r="A131" s="9">
        <v>268</v>
      </c>
      <c r="B131" t="s">
        <v>264</v>
      </c>
      <c r="C131" t="s">
        <v>405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25</v>
      </c>
      <c r="N131">
        <v>46</v>
      </c>
      <c r="O131" t="s">
        <v>281</v>
      </c>
    </row>
    <row r="132" spans="1:15" x14ac:dyDescent="0.25">
      <c r="A132" s="9">
        <v>164</v>
      </c>
      <c r="B132" t="s">
        <v>161</v>
      </c>
      <c r="C132" t="s">
        <v>73</v>
      </c>
      <c r="D132">
        <v>0</v>
      </c>
      <c r="E132">
        <v>1</v>
      </c>
      <c r="F132">
        <v>0</v>
      </c>
      <c r="G132">
        <v>1</v>
      </c>
      <c r="H132">
        <v>30</v>
      </c>
      <c r="I132">
        <v>1</v>
      </c>
      <c r="J132">
        <v>0</v>
      </c>
      <c r="K132">
        <v>31</v>
      </c>
      <c r="L132">
        <v>0</v>
      </c>
      <c r="M132">
        <v>3215.95</v>
      </c>
      <c r="N132">
        <v>2630</v>
      </c>
      <c r="O132" t="s">
        <v>283</v>
      </c>
    </row>
    <row r="133" spans="1:15" x14ac:dyDescent="0.25">
      <c r="A133" s="9">
        <v>162</v>
      </c>
      <c r="B133" t="s">
        <v>159</v>
      </c>
      <c r="C133" t="s">
        <v>406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62.95</v>
      </c>
      <c r="N133">
        <v>98</v>
      </c>
      <c r="O133" t="s">
        <v>283</v>
      </c>
    </row>
    <row r="134" spans="1:15" x14ac:dyDescent="0.25">
      <c r="A134" s="9">
        <v>163</v>
      </c>
      <c r="B134" t="s">
        <v>160</v>
      </c>
      <c r="C134" t="s">
        <v>73</v>
      </c>
      <c r="D134">
        <v>0</v>
      </c>
      <c r="E134">
        <v>1</v>
      </c>
      <c r="F134">
        <v>0</v>
      </c>
      <c r="G134">
        <v>1</v>
      </c>
      <c r="H134">
        <v>30</v>
      </c>
      <c r="I134">
        <v>1</v>
      </c>
      <c r="J134">
        <v>0</v>
      </c>
      <c r="K134">
        <v>31</v>
      </c>
      <c r="L134">
        <v>0</v>
      </c>
      <c r="M134">
        <v>265.56</v>
      </c>
      <c r="N134">
        <v>270</v>
      </c>
      <c r="O134" t="s">
        <v>283</v>
      </c>
    </row>
    <row r="135" spans="1:15" x14ac:dyDescent="0.25">
      <c r="A135" s="9">
        <v>230</v>
      </c>
      <c r="B135" t="s">
        <v>227</v>
      </c>
      <c r="C135" t="s">
        <v>407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85</v>
      </c>
      <c r="N135">
        <v>4</v>
      </c>
      <c r="O135" t="s">
        <v>285</v>
      </c>
    </row>
    <row r="136" spans="1:15" x14ac:dyDescent="0.25">
      <c r="A136" s="9">
        <v>74</v>
      </c>
      <c r="B136" t="s">
        <v>72</v>
      </c>
      <c r="C136" t="s">
        <v>408</v>
      </c>
      <c r="D136">
        <v>0</v>
      </c>
      <c r="E136">
        <v>0</v>
      </c>
      <c r="F136">
        <v>0</v>
      </c>
      <c r="G136">
        <v>0</v>
      </c>
      <c r="H136">
        <v>1</v>
      </c>
      <c r="I136">
        <v>0</v>
      </c>
      <c r="J136">
        <v>0</v>
      </c>
      <c r="K136">
        <v>1</v>
      </c>
      <c r="L136">
        <v>0</v>
      </c>
      <c r="M136">
        <v>60</v>
      </c>
      <c r="N136">
        <v>4</v>
      </c>
      <c r="O136" t="s">
        <v>280</v>
      </c>
    </row>
    <row r="137" spans="1:15" x14ac:dyDescent="0.25">
      <c r="A137" s="9">
        <v>27</v>
      </c>
      <c r="B137" t="s">
        <v>30</v>
      </c>
      <c r="C137" t="s">
        <v>409</v>
      </c>
      <c r="D137">
        <v>0</v>
      </c>
      <c r="E137">
        <v>7</v>
      </c>
      <c r="F137">
        <v>0</v>
      </c>
      <c r="G137">
        <v>7</v>
      </c>
      <c r="H137">
        <v>53</v>
      </c>
      <c r="I137">
        <v>33</v>
      </c>
      <c r="J137">
        <v>2</v>
      </c>
      <c r="K137">
        <v>88</v>
      </c>
      <c r="L137">
        <v>23</v>
      </c>
      <c r="M137">
        <v>132</v>
      </c>
      <c r="N137">
        <v>88</v>
      </c>
      <c r="O137" t="s">
        <v>279</v>
      </c>
    </row>
    <row r="138" spans="1:15" x14ac:dyDescent="0.25">
      <c r="A138" s="9">
        <v>75</v>
      </c>
      <c r="B138" t="s">
        <v>74</v>
      </c>
      <c r="C138" t="s">
        <v>410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165</v>
      </c>
      <c r="N138">
        <v>56</v>
      </c>
      <c r="O138" t="s">
        <v>280</v>
      </c>
    </row>
    <row r="139" spans="1:15" x14ac:dyDescent="0.25">
      <c r="A139" s="9">
        <v>198</v>
      </c>
      <c r="B139" t="s">
        <v>194</v>
      </c>
      <c r="C139" t="s">
        <v>411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195</v>
      </c>
      <c r="N139">
        <v>144</v>
      </c>
      <c r="O139" t="s">
        <v>284</v>
      </c>
    </row>
    <row r="140" spans="1:15" x14ac:dyDescent="0.25">
      <c r="A140" s="9">
        <v>28</v>
      </c>
      <c r="B140" t="s">
        <v>31</v>
      </c>
      <c r="C140" t="s">
        <v>412</v>
      </c>
      <c r="D140">
        <v>4</v>
      </c>
      <c r="E140">
        <v>0</v>
      </c>
      <c r="F140">
        <v>0</v>
      </c>
      <c r="G140">
        <v>4</v>
      </c>
      <c r="H140">
        <v>4</v>
      </c>
      <c r="I140">
        <v>0</v>
      </c>
      <c r="J140">
        <v>0</v>
      </c>
      <c r="K140">
        <v>4</v>
      </c>
      <c r="L140">
        <v>0</v>
      </c>
      <c r="M140">
        <v>61.95</v>
      </c>
      <c r="N140">
        <v>167</v>
      </c>
      <c r="O140" t="s">
        <v>279</v>
      </c>
    </row>
    <row r="141" spans="1:15" x14ac:dyDescent="0.25">
      <c r="A141" s="9">
        <v>199</v>
      </c>
      <c r="B141" t="s">
        <v>195</v>
      </c>
      <c r="C141" t="s">
        <v>413</v>
      </c>
      <c r="D141">
        <v>2</v>
      </c>
      <c r="E141">
        <v>0</v>
      </c>
      <c r="F141">
        <v>0</v>
      </c>
      <c r="G141">
        <v>2</v>
      </c>
      <c r="H141">
        <v>2</v>
      </c>
      <c r="I141">
        <v>0</v>
      </c>
      <c r="J141">
        <v>0</v>
      </c>
      <c r="K141">
        <v>2</v>
      </c>
      <c r="L141">
        <v>28</v>
      </c>
      <c r="M141">
        <v>120</v>
      </c>
      <c r="N141">
        <v>97</v>
      </c>
      <c r="O141" t="s">
        <v>284</v>
      </c>
    </row>
    <row r="142" spans="1:15" x14ac:dyDescent="0.25">
      <c r="A142" s="9">
        <v>137</v>
      </c>
      <c r="B142" t="s">
        <v>134</v>
      </c>
      <c r="C142" t="s">
        <v>414</v>
      </c>
      <c r="D142">
        <v>0</v>
      </c>
      <c r="E142">
        <v>1</v>
      </c>
      <c r="F142">
        <v>0</v>
      </c>
      <c r="G142">
        <v>1</v>
      </c>
      <c r="H142">
        <v>0</v>
      </c>
      <c r="I142">
        <v>1</v>
      </c>
      <c r="J142">
        <v>0</v>
      </c>
      <c r="K142">
        <v>1</v>
      </c>
      <c r="L142">
        <v>0</v>
      </c>
      <c r="M142">
        <v>80</v>
      </c>
      <c r="N142">
        <v>86</v>
      </c>
      <c r="O142" t="s">
        <v>282</v>
      </c>
    </row>
    <row r="143" spans="1:15" x14ac:dyDescent="0.25">
      <c r="A143" s="9">
        <v>76</v>
      </c>
      <c r="B143" t="s">
        <v>75</v>
      </c>
      <c r="C143" t="s">
        <v>415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70</v>
      </c>
      <c r="N143">
        <v>20</v>
      </c>
      <c r="O143" t="s">
        <v>280</v>
      </c>
    </row>
    <row r="144" spans="1:15" x14ac:dyDescent="0.25">
      <c r="A144" s="9">
        <v>29</v>
      </c>
      <c r="B144" t="s">
        <v>32</v>
      </c>
      <c r="C144" t="s">
        <v>416</v>
      </c>
      <c r="D144">
        <v>1</v>
      </c>
      <c r="E144">
        <v>0</v>
      </c>
      <c r="F144">
        <v>0</v>
      </c>
      <c r="G144">
        <v>1</v>
      </c>
      <c r="H144">
        <v>1</v>
      </c>
      <c r="I144">
        <v>0</v>
      </c>
      <c r="J144">
        <v>0</v>
      </c>
      <c r="K144">
        <v>1</v>
      </c>
      <c r="L144">
        <v>20</v>
      </c>
      <c r="M144">
        <v>120</v>
      </c>
      <c r="N144">
        <v>130</v>
      </c>
      <c r="O144" t="s">
        <v>279</v>
      </c>
    </row>
    <row r="145" spans="1:15" x14ac:dyDescent="0.25">
      <c r="A145" s="9">
        <v>200</v>
      </c>
      <c r="B145" t="s">
        <v>196</v>
      </c>
      <c r="C145" t="s">
        <v>417</v>
      </c>
      <c r="D145">
        <v>1</v>
      </c>
      <c r="E145">
        <v>0</v>
      </c>
      <c r="F145">
        <v>0</v>
      </c>
      <c r="G145">
        <v>1</v>
      </c>
      <c r="H145">
        <v>1</v>
      </c>
      <c r="I145">
        <v>0</v>
      </c>
      <c r="J145">
        <v>0</v>
      </c>
      <c r="K145">
        <v>1</v>
      </c>
      <c r="L145">
        <v>0</v>
      </c>
      <c r="M145">
        <v>58</v>
      </c>
      <c r="N145">
        <v>99</v>
      </c>
      <c r="O145" t="s">
        <v>284</v>
      </c>
    </row>
    <row r="146" spans="1:15" x14ac:dyDescent="0.25">
      <c r="A146" s="9">
        <v>138</v>
      </c>
      <c r="B146" t="s">
        <v>135</v>
      </c>
      <c r="C146" t="s">
        <v>418</v>
      </c>
      <c r="D146">
        <v>14</v>
      </c>
      <c r="E146">
        <v>1</v>
      </c>
      <c r="F146">
        <v>0</v>
      </c>
      <c r="G146">
        <v>15</v>
      </c>
      <c r="H146">
        <v>14</v>
      </c>
      <c r="I146">
        <v>1</v>
      </c>
      <c r="J146">
        <v>0</v>
      </c>
      <c r="K146">
        <v>15</v>
      </c>
      <c r="L146">
        <v>0</v>
      </c>
      <c r="M146">
        <v>210</v>
      </c>
      <c r="N146">
        <v>299</v>
      </c>
      <c r="O146" t="s">
        <v>282</v>
      </c>
    </row>
    <row r="147" spans="1:15" x14ac:dyDescent="0.25">
      <c r="A147" s="9">
        <v>231</v>
      </c>
      <c r="B147" t="s">
        <v>228</v>
      </c>
      <c r="C147" t="s">
        <v>419</v>
      </c>
      <c r="D147">
        <v>2</v>
      </c>
      <c r="E147">
        <v>1</v>
      </c>
      <c r="F147">
        <v>0</v>
      </c>
      <c r="G147">
        <v>3</v>
      </c>
      <c r="H147">
        <v>2</v>
      </c>
      <c r="I147">
        <v>1</v>
      </c>
      <c r="J147">
        <v>0</v>
      </c>
      <c r="K147">
        <v>3</v>
      </c>
      <c r="L147">
        <v>26</v>
      </c>
      <c r="M147">
        <v>140</v>
      </c>
      <c r="N147">
        <v>77</v>
      </c>
      <c r="O147" t="s">
        <v>285</v>
      </c>
    </row>
    <row r="148" spans="1:15" x14ac:dyDescent="0.25">
      <c r="A148" s="9">
        <v>139</v>
      </c>
      <c r="B148" t="s">
        <v>136</v>
      </c>
      <c r="C148" t="s">
        <v>420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67</v>
      </c>
      <c r="N148">
        <v>31</v>
      </c>
      <c r="O148" t="s">
        <v>282</v>
      </c>
    </row>
    <row r="149" spans="1:15" x14ac:dyDescent="0.25">
      <c r="A149" s="9">
        <v>140</v>
      </c>
      <c r="B149" t="s">
        <v>137</v>
      </c>
      <c r="C149" t="s">
        <v>421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1</v>
      </c>
      <c r="J149">
        <v>0</v>
      </c>
      <c r="K149">
        <v>1</v>
      </c>
      <c r="L149">
        <v>0</v>
      </c>
      <c r="M149">
        <v>16.52</v>
      </c>
      <c r="N149">
        <v>146</v>
      </c>
      <c r="O149" t="s">
        <v>282</v>
      </c>
    </row>
    <row r="150" spans="1:15" x14ac:dyDescent="0.25">
      <c r="A150" s="9">
        <v>159</v>
      </c>
      <c r="B150" t="s">
        <v>156</v>
      </c>
      <c r="C150" t="s">
        <v>422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44</v>
      </c>
      <c r="N150">
        <v>30</v>
      </c>
      <c r="O150" t="s">
        <v>283</v>
      </c>
    </row>
    <row r="151" spans="1:15" x14ac:dyDescent="0.25">
      <c r="A151" s="9">
        <v>131</v>
      </c>
      <c r="B151" t="s">
        <v>128</v>
      </c>
      <c r="C151" t="s">
        <v>423</v>
      </c>
      <c r="D151">
        <v>4</v>
      </c>
      <c r="E151">
        <v>13</v>
      </c>
      <c r="F151">
        <v>0</v>
      </c>
      <c r="G151">
        <v>17</v>
      </c>
      <c r="H151">
        <v>40</v>
      </c>
      <c r="I151">
        <v>141</v>
      </c>
      <c r="J151">
        <v>0</v>
      </c>
      <c r="K151">
        <v>181</v>
      </c>
      <c r="L151">
        <v>0</v>
      </c>
      <c r="M151">
        <v>411.94</v>
      </c>
      <c r="N151">
        <v>730</v>
      </c>
      <c r="O151" t="s">
        <v>282</v>
      </c>
    </row>
    <row r="152" spans="1:15" x14ac:dyDescent="0.25">
      <c r="A152" s="9">
        <v>229</v>
      </c>
      <c r="B152" t="s">
        <v>226</v>
      </c>
      <c r="C152" t="s">
        <v>424</v>
      </c>
      <c r="D152">
        <v>5</v>
      </c>
      <c r="E152">
        <v>0</v>
      </c>
      <c r="F152">
        <v>0</v>
      </c>
      <c r="G152">
        <v>5</v>
      </c>
      <c r="H152">
        <v>16</v>
      </c>
      <c r="I152">
        <v>0</v>
      </c>
      <c r="J152">
        <v>0</v>
      </c>
      <c r="K152">
        <v>16</v>
      </c>
      <c r="L152">
        <v>0</v>
      </c>
      <c r="M152">
        <v>61.68</v>
      </c>
      <c r="N152">
        <v>88</v>
      </c>
      <c r="O152" t="s">
        <v>285</v>
      </c>
    </row>
    <row r="153" spans="1:15" x14ac:dyDescent="0.25">
      <c r="A153" s="9">
        <v>193</v>
      </c>
      <c r="B153" t="s">
        <v>189</v>
      </c>
      <c r="C153" t="s">
        <v>425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130</v>
      </c>
      <c r="N153">
        <v>58</v>
      </c>
      <c r="O153" t="s">
        <v>284</v>
      </c>
    </row>
    <row r="154" spans="1:15" x14ac:dyDescent="0.25">
      <c r="A154" s="9">
        <v>160</v>
      </c>
      <c r="B154" t="s">
        <v>157</v>
      </c>
      <c r="C154" t="s">
        <v>426</v>
      </c>
      <c r="D154">
        <v>9</v>
      </c>
      <c r="E154">
        <v>11</v>
      </c>
      <c r="F154">
        <v>0</v>
      </c>
      <c r="G154">
        <v>20</v>
      </c>
      <c r="H154">
        <v>44</v>
      </c>
      <c r="I154">
        <v>142</v>
      </c>
      <c r="J154">
        <v>1</v>
      </c>
      <c r="K154">
        <v>187</v>
      </c>
      <c r="L154">
        <v>0</v>
      </c>
      <c r="M154">
        <v>264</v>
      </c>
      <c r="N154">
        <v>388</v>
      </c>
      <c r="O154" t="s">
        <v>283</v>
      </c>
    </row>
    <row r="155" spans="1:15" x14ac:dyDescent="0.25">
      <c r="A155" s="9">
        <v>132</v>
      </c>
      <c r="B155" t="s">
        <v>129</v>
      </c>
      <c r="C155" t="s">
        <v>427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78</v>
      </c>
      <c r="N155">
        <v>30</v>
      </c>
      <c r="O155" t="s">
        <v>282</v>
      </c>
    </row>
    <row r="156" spans="1:15" x14ac:dyDescent="0.25">
      <c r="A156" s="9">
        <v>194</v>
      </c>
      <c r="B156" t="s">
        <v>190</v>
      </c>
      <c r="C156" t="s">
        <v>428</v>
      </c>
      <c r="D156">
        <v>2</v>
      </c>
      <c r="E156">
        <v>1</v>
      </c>
      <c r="F156">
        <v>1</v>
      </c>
      <c r="G156">
        <v>4</v>
      </c>
      <c r="H156">
        <v>2</v>
      </c>
      <c r="I156">
        <v>1</v>
      </c>
      <c r="J156">
        <v>1</v>
      </c>
      <c r="K156">
        <v>4</v>
      </c>
      <c r="L156">
        <v>30</v>
      </c>
      <c r="M156">
        <v>270</v>
      </c>
      <c r="N156">
        <v>232</v>
      </c>
      <c r="O156" t="s">
        <v>284</v>
      </c>
    </row>
    <row r="157" spans="1:15" x14ac:dyDescent="0.25">
      <c r="A157" s="9">
        <v>70</v>
      </c>
      <c r="B157" t="s">
        <v>69</v>
      </c>
      <c r="C157" t="s">
        <v>429</v>
      </c>
      <c r="D157">
        <v>0</v>
      </c>
      <c r="E157">
        <v>0</v>
      </c>
      <c r="F157">
        <v>0</v>
      </c>
      <c r="G157">
        <v>0</v>
      </c>
      <c r="H157">
        <v>12</v>
      </c>
      <c r="I157">
        <v>2</v>
      </c>
      <c r="J157">
        <v>0</v>
      </c>
      <c r="K157">
        <v>14</v>
      </c>
      <c r="L157">
        <v>18</v>
      </c>
      <c r="M157">
        <v>11</v>
      </c>
      <c r="N157">
        <v>31</v>
      </c>
      <c r="O157" t="s">
        <v>280</v>
      </c>
    </row>
    <row r="158" spans="1:15" x14ac:dyDescent="0.25">
      <c r="A158" s="9">
        <v>161</v>
      </c>
      <c r="B158" t="s">
        <v>158</v>
      </c>
      <c r="C158" t="s">
        <v>430</v>
      </c>
      <c r="D158">
        <v>0</v>
      </c>
      <c r="E158">
        <v>1</v>
      </c>
      <c r="F158">
        <v>0</v>
      </c>
      <c r="G158">
        <v>1</v>
      </c>
      <c r="H158">
        <v>0</v>
      </c>
      <c r="I158">
        <v>1</v>
      </c>
      <c r="J158">
        <v>0</v>
      </c>
      <c r="K158">
        <v>1</v>
      </c>
      <c r="L158">
        <v>0</v>
      </c>
      <c r="M158">
        <v>123</v>
      </c>
      <c r="N158">
        <v>40</v>
      </c>
      <c r="O158" t="s">
        <v>283</v>
      </c>
    </row>
    <row r="159" spans="1:15" x14ac:dyDescent="0.25">
      <c r="A159" s="9">
        <v>264</v>
      </c>
      <c r="B159" t="s">
        <v>260</v>
      </c>
      <c r="C159" t="s">
        <v>431</v>
      </c>
      <c r="D159">
        <v>1</v>
      </c>
      <c r="E159">
        <v>1</v>
      </c>
      <c r="F159">
        <v>0</v>
      </c>
      <c r="G159">
        <v>2</v>
      </c>
      <c r="H159">
        <v>46</v>
      </c>
      <c r="I159">
        <v>37</v>
      </c>
      <c r="J159">
        <v>2</v>
      </c>
      <c r="K159">
        <v>85</v>
      </c>
      <c r="L159">
        <v>0</v>
      </c>
      <c r="M159">
        <v>85</v>
      </c>
      <c r="N159">
        <v>104</v>
      </c>
      <c r="O159" t="s">
        <v>281</v>
      </c>
    </row>
    <row r="160" spans="1:15" x14ac:dyDescent="0.25">
      <c r="A160" s="9">
        <v>265</v>
      </c>
      <c r="B160" t="s">
        <v>261</v>
      </c>
      <c r="C160" t="s">
        <v>432</v>
      </c>
      <c r="D160">
        <v>3</v>
      </c>
      <c r="E160">
        <v>0</v>
      </c>
      <c r="F160">
        <v>0</v>
      </c>
      <c r="G160">
        <v>3</v>
      </c>
      <c r="H160">
        <v>15</v>
      </c>
      <c r="I160">
        <v>0</v>
      </c>
      <c r="J160">
        <v>0</v>
      </c>
      <c r="K160">
        <v>15</v>
      </c>
      <c r="L160">
        <v>0</v>
      </c>
      <c r="M160">
        <v>585</v>
      </c>
      <c r="N160">
        <v>49</v>
      </c>
      <c r="O160" t="s">
        <v>281</v>
      </c>
    </row>
    <row r="161" spans="1:15" x14ac:dyDescent="0.25">
      <c r="A161" s="9">
        <v>23</v>
      </c>
      <c r="B161" t="s">
        <v>26</v>
      </c>
      <c r="C161" t="s">
        <v>433</v>
      </c>
      <c r="D161">
        <v>0</v>
      </c>
      <c r="E161">
        <v>0</v>
      </c>
      <c r="F161">
        <v>0</v>
      </c>
      <c r="G161">
        <v>0</v>
      </c>
      <c r="H161">
        <v>1</v>
      </c>
      <c r="I161">
        <v>0</v>
      </c>
      <c r="J161">
        <v>0</v>
      </c>
      <c r="K161">
        <v>1</v>
      </c>
      <c r="L161">
        <v>50</v>
      </c>
      <c r="M161">
        <v>55</v>
      </c>
      <c r="N161">
        <v>7</v>
      </c>
      <c r="O161" t="s">
        <v>279</v>
      </c>
    </row>
    <row r="162" spans="1:15" x14ac:dyDescent="0.25">
      <c r="A162" s="9">
        <v>22</v>
      </c>
      <c r="B162" t="s">
        <v>25</v>
      </c>
      <c r="C162" t="s">
        <v>434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65</v>
      </c>
      <c r="N162">
        <v>4</v>
      </c>
      <c r="O162" t="s">
        <v>279</v>
      </c>
    </row>
    <row r="163" spans="1:15" x14ac:dyDescent="0.25">
      <c r="A163" s="9">
        <v>71</v>
      </c>
      <c r="B163" t="s">
        <v>70</v>
      </c>
      <c r="C163" t="s">
        <v>435</v>
      </c>
      <c r="D163">
        <v>11</v>
      </c>
      <c r="E163">
        <v>1</v>
      </c>
      <c r="F163">
        <v>0</v>
      </c>
      <c r="G163">
        <v>12</v>
      </c>
      <c r="H163">
        <v>93</v>
      </c>
      <c r="I163">
        <v>11</v>
      </c>
      <c r="J163">
        <v>0</v>
      </c>
      <c r="K163">
        <v>104</v>
      </c>
      <c r="L163">
        <v>0</v>
      </c>
      <c r="M163">
        <v>66.94</v>
      </c>
      <c r="N163">
        <v>677</v>
      </c>
      <c r="O163" t="s">
        <v>280</v>
      </c>
    </row>
    <row r="164" spans="1:15" x14ac:dyDescent="0.25">
      <c r="A164" s="9">
        <v>25</v>
      </c>
      <c r="B164" t="s">
        <v>28</v>
      </c>
      <c r="C164" t="s">
        <v>436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73</v>
      </c>
      <c r="N164">
        <v>38</v>
      </c>
      <c r="O164" t="s">
        <v>279</v>
      </c>
    </row>
    <row r="165" spans="1:15" x14ac:dyDescent="0.25">
      <c r="A165" s="9">
        <v>24</v>
      </c>
      <c r="B165" t="s">
        <v>27</v>
      </c>
      <c r="C165" t="s">
        <v>437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106</v>
      </c>
      <c r="N165">
        <v>66</v>
      </c>
      <c r="O165" t="s">
        <v>279</v>
      </c>
    </row>
    <row r="166" spans="1:15" x14ac:dyDescent="0.25">
      <c r="A166" s="9">
        <v>266</v>
      </c>
      <c r="B166" t="s">
        <v>262</v>
      </c>
      <c r="C166" t="s">
        <v>438</v>
      </c>
      <c r="D166">
        <v>0</v>
      </c>
      <c r="E166">
        <v>0</v>
      </c>
      <c r="F166">
        <v>0</v>
      </c>
      <c r="G166">
        <v>0</v>
      </c>
      <c r="H166">
        <v>18</v>
      </c>
      <c r="I166">
        <v>12</v>
      </c>
      <c r="J166">
        <v>0</v>
      </c>
      <c r="K166">
        <v>30</v>
      </c>
      <c r="L166">
        <v>49</v>
      </c>
      <c r="M166">
        <v>260</v>
      </c>
      <c r="N166">
        <v>144</v>
      </c>
      <c r="O166" t="s">
        <v>281</v>
      </c>
    </row>
    <row r="167" spans="1:15" x14ac:dyDescent="0.25">
      <c r="A167" s="9">
        <v>133</v>
      </c>
      <c r="B167" t="s">
        <v>130</v>
      </c>
      <c r="C167" t="s">
        <v>439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110</v>
      </c>
      <c r="N167">
        <v>139</v>
      </c>
      <c r="O167" t="s">
        <v>282</v>
      </c>
    </row>
    <row r="168" spans="1:15" x14ac:dyDescent="0.25">
      <c r="A168" s="9">
        <v>195</v>
      </c>
      <c r="B168" t="s">
        <v>191</v>
      </c>
      <c r="C168" t="s">
        <v>440</v>
      </c>
      <c r="D168">
        <v>0</v>
      </c>
      <c r="E168">
        <v>1</v>
      </c>
      <c r="F168">
        <v>0</v>
      </c>
      <c r="G168">
        <v>1</v>
      </c>
      <c r="H168">
        <v>0</v>
      </c>
      <c r="I168">
        <v>1</v>
      </c>
      <c r="J168">
        <v>0</v>
      </c>
      <c r="K168">
        <v>1</v>
      </c>
      <c r="L168">
        <v>0</v>
      </c>
      <c r="M168">
        <v>130</v>
      </c>
      <c r="N168">
        <v>42</v>
      </c>
      <c r="O168" t="s">
        <v>284</v>
      </c>
    </row>
    <row r="169" spans="1:15" x14ac:dyDescent="0.25">
      <c r="A169" s="9">
        <v>134</v>
      </c>
      <c r="B169" t="s">
        <v>131</v>
      </c>
      <c r="C169" t="s">
        <v>441</v>
      </c>
      <c r="D169">
        <v>0</v>
      </c>
      <c r="E169">
        <v>1</v>
      </c>
      <c r="F169">
        <v>0</v>
      </c>
      <c r="G169">
        <v>1</v>
      </c>
      <c r="H169">
        <v>0</v>
      </c>
      <c r="I169">
        <v>1</v>
      </c>
      <c r="J169">
        <v>0</v>
      </c>
      <c r="K169">
        <v>1</v>
      </c>
      <c r="L169">
        <v>0</v>
      </c>
      <c r="M169">
        <v>70</v>
      </c>
      <c r="N169">
        <v>23</v>
      </c>
      <c r="O169" t="s">
        <v>282</v>
      </c>
    </row>
    <row r="170" spans="1:15" x14ac:dyDescent="0.25">
      <c r="A170" s="9">
        <v>196</v>
      </c>
      <c r="B170" t="s">
        <v>192</v>
      </c>
      <c r="C170" t="s">
        <v>442</v>
      </c>
      <c r="D170">
        <v>0</v>
      </c>
      <c r="E170">
        <v>3</v>
      </c>
      <c r="F170">
        <v>0</v>
      </c>
      <c r="G170">
        <v>3</v>
      </c>
      <c r="H170">
        <v>0</v>
      </c>
      <c r="I170">
        <v>4</v>
      </c>
      <c r="J170">
        <v>0</v>
      </c>
      <c r="K170">
        <v>4</v>
      </c>
      <c r="L170">
        <v>0</v>
      </c>
      <c r="M170">
        <v>145</v>
      </c>
      <c r="N170">
        <v>56</v>
      </c>
      <c r="O170" t="s">
        <v>284</v>
      </c>
    </row>
    <row r="171" spans="1:15" x14ac:dyDescent="0.25">
      <c r="A171" s="9">
        <v>135</v>
      </c>
      <c r="B171" t="s">
        <v>132</v>
      </c>
      <c r="C171" t="s">
        <v>443</v>
      </c>
      <c r="D171">
        <v>1</v>
      </c>
      <c r="E171">
        <v>1</v>
      </c>
      <c r="F171">
        <v>0</v>
      </c>
      <c r="G171">
        <v>2</v>
      </c>
      <c r="H171">
        <v>1</v>
      </c>
      <c r="I171">
        <v>1</v>
      </c>
      <c r="J171">
        <v>0</v>
      </c>
      <c r="K171">
        <v>2</v>
      </c>
      <c r="L171">
        <v>0</v>
      </c>
      <c r="M171">
        <v>66.69</v>
      </c>
      <c r="N171">
        <v>144</v>
      </c>
      <c r="O171" t="s">
        <v>282</v>
      </c>
    </row>
    <row r="172" spans="1:15" x14ac:dyDescent="0.25">
      <c r="A172" s="9">
        <v>201</v>
      </c>
      <c r="B172" t="s">
        <v>197</v>
      </c>
      <c r="C172" t="s">
        <v>444</v>
      </c>
      <c r="D172">
        <v>1</v>
      </c>
      <c r="E172">
        <v>0</v>
      </c>
      <c r="F172">
        <v>0</v>
      </c>
      <c r="G172">
        <v>1</v>
      </c>
      <c r="H172">
        <v>1</v>
      </c>
      <c r="I172">
        <v>0</v>
      </c>
      <c r="J172">
        <v>0</v>
      </c>
      <c r="K172">
        <v>1</v>
      </c>
      <c r="L172">
        <v>31</v>
      </c>
      <c r="M172">
        <v>140</v>
      </c>
      <c r="N172">
        <v>129</v>
      </c>
      <c r="O172" t="s">
        <v>284</v>
      </c>
    </row>
    <row r="173" spans="1:15" x14ac:dyDescent="0.25">
      <c r="A173" s="9">
        <v>141</v>
      </c>
      <c r="B173" t="s">
        <v>138</v>
      </c>
      <c r="C173" t="s">
        <v>445</v>
      </c>
      <c r="D173">
        <v>0</v>
      </c>
      <c r="E173">
        <v>1</v>
      </c>
      <c r="F173">
        <v>0</v>
      </c>
      <c r="G173">
        <v>1</v>
      </c>
      <c r="H173">
        <v>0</v>
      </c>
      <c r="I173">
        <v>1</v>
      </c>
      <c r="J173">
        <v>0</v>
      </c>
      <c r="K173">
        <v>1</v>
      </c>
      <c r="L173">
        <v>0</v>
      </c>
      <c r="M173">
        <v>70</v>
      </c>
      <c r="N173">
        <v>27</v>
      </c>
      <c r="O173" t="s">
        <v>282</v>
      </c>
    </row>
    <row r="174" spans="1:15" x14ac:dyDescent="0.25">
      <c r="A174" s="9">
        <v>142</v>
      </c>
      <c r="B174" t="s">
        <v>139</v>
      </c>
      <c r="C174" t="s">
        <v>446</v>
      </c>
      <c r="D174">
        <v>0</v>
      </c>
      <c r="E174">
        <v>0</v>
      </c>
      <c r="F174">
        <v>0</v>
      </c>
      <c r="G174">
        <v>0</v>
      </c>
      <c r="H174">
        <v>1</v>
      </c>
      <c r="I174">
        <v>0</v>
      </c>
      <c r="J174">
        <v>0</v>
      </c>
      <c r="K174">
        <v>1</v>
      </c>
      <c r="L174">
        <v>0</v>
      </c>
      <c r="M174">
        <v>65</v>
      </c>
      <c r="N174">
        <v>185</v>
      </c>
      <c r="O174" t="s">
        <v>282</v>
      </c>
    </row>
    <row r="175" spans="1:15" s="10" customFormat="1" x14ac:dyDescent="0.25">
      <c r="A175" s="9">
        <v>77</v>
      </c>
      <c r="B175" t="s">
        <v>76</v>
      </c>
      <c r="C175" t="s">
        <v>447</v>
      </c>
      <c r="D175">
        <v>3</v>
      </c>
      <c r="E175">
        <v>1</v>
      </c>
      <c r="F175">
        <v>0</v>
      </c>
      <c r="G175">
        <v>4</v>
      </c>
      <c r="H175">
        <v>12</v>
      </c>
      <c r="I175">
        <v>1</v>
      </c>
      <c r="J175">
        <v>0</v>
      </c>
      <c r="K175">
        <v>13</v>
      </c>
      <c r="L175">
        <v>23</v>
      </c>
      <c r="M175">
        <v>66.680000000000007</v>
      </c>
      <c r="N175">
        <v>142</v>
      </c>
      <c r="O175" t="s">
        <v>280</v>
      </c>
    </row>
    <row r="176" spans="1:15" x14ac:dyDescent="0.25">
      <c r="A176" s="9">
        <v>232</v>
      </c>
      <c r="B176" t="s">
        <v>229</v>
      </c>
      <c r="C176" t="s">
        <v>448</v>
      </c>
      <c r="D176">
        <v>1</v>
      </c>
      <c r="E176">
        <v>0</v>
      </c>
      <c r="F176">
        <v>0</v>
      </c>
      <c r="G176">
        <v>1</v>
      </c>
      <c r="H176">
        <v>20</v>
      </c>
      <c r="I176">
        <v>7</v>
      </c>
      <c r="J176">
        <v>0</v>
      </c>
      <c r="K176">
        <v>27</v>
      </c>
      <c r="L176">
        <v>49</v>
      </c>
      <c r="M176">
        <v>380</v>
      </c>
      <c r="N176">
        <v>824</v>
      </c>
      <c r="O176" t="s">
        <v>285</v>
      </c>
    </row>
    <row r="177" spans="1:15" x14ac:dyDescent="0.25">
      <c r="A177" s="9">
        <v>269</v>
      </c>
      <c r="B177" t="s">
        <v>265</v>
      </c>
      <c r="C177" t="s">
        <v>449</v>
      </c>
      <c r="D177">
        <v>0</v>
      </c>
      <c r="E177">
        <v>2</v>
      </c>
      <c r="F177">
        <v>0</v>
      </c>
      <c r="G177">
        <v>2</v>
      </c>
      <c r="H177">
        <v>0</v>
      </c>
      <c r="I177">
        <v>3</v>
      </c>
      <c r="J177">
        <v>0</v>
      </c>
      <c r="K177">
        <v>3</v>
      </c>
      <c r="L177">
        <v>78</v>
      </c>
      <c r="M177">
        <v>140</v>
      </c>
      <c r="N177">
        <v>109</v>
      </c>
      <c r="O177" t="s">
        <v>281</v>
      </c>
    </row>
    <row r="178" spans="1:15" x14ac:dyDescent="0.25">
      <c r="A178" s="9">
        <v>270</v>
      </c>
      <c r="B178" t="s">
        <v>266</v>
      </c>
      <c r="C178" t="s">
        <v>450</v>
      </c>
      <c r="D178">
        <v>0</v>
      </c>
      <c r="E178">
        <v>1</v>
      </c>
      <c r="F178">
        <v>0</v>
      </c>
      <c r="G178">
        <v>1</v>
      </c>
      <c r="H178">
        <v>0</v>
      </c>
      <c r="I178">
        <v>1</v>
      </c>
      <c r="J178">
        <v>0</v>
      </c>
      <c r="K178">
        <v>1</v>
      </c>
      <c r="L178">
        <v>67</v>
      </c>
      <c r="M178">
        <v>125</v>
      </c>
      <c r="N178">
        <v>91</v>
      </c>
      <c r="O178" t="s">
        <v>281</v>
      </c>
    </row>
    <row r="179" spans="1:15" x14ac:dyDescent="0.25">
      <c r="A179" s="9">
        <v>202</v>
      </c>
      <c r="B179" t="s">
        <v>199</v>
      </c>
      <c r="C179" t="s">
        <v>451</v>
      </c>
      <c r="D179">
        <v>0</v>
      </c>
      <c r="E179">
        <v>2</v>
      </c>
      <c r="F179">
        <v>0</v>
      </c>
      <c r="G179">
        <v>2</v>
      </c>
      <c r="H179">
        <v>0</v>
      </c>
      <c r="I179">
        <v>10</v>
      </c>
      <c r="J179">
        <v>0</v>
      </c>
      <c r="K179">
        <v>10</v>
      </c>
      <c r="L179">
        <v>0</v>
      </c>
      <c r="M179">
        <v>55</v>
      </c>
      <c r="N179">
        <v>32</v>
      </c>
      <c r="O179" t="s">
        <v>284</v>
      </c>
    </row>
    <row r="180" spans="1:15" x14ac:dyDescent="0.25">
      <c r="A180" s="9">
        <v>143</v>
      </c>
      <c r="B180" t="s">
        <v>140</v>
      </c>
      <c r="C180" t="s">
        <v>452</v>
      </c>
      <c r="D180">
        <v>1</v>
      </c>
      <c r="E180">
        <v>1</v>
      </c>
      <c r="F180">
        <v>0</v>
      </c>
      <c r="G180">
        <v>2</v>
      </c>
      <c r="H180">
        <v>1</v>
      </c>
      <c r="I180">
        <v>1</v>
      </c>
      <c r="J180">
        <v>0</v>
      </c>
      <c r="K180">
        <v>2</v>
      </c>
      <c r="L180">
        <v>0</v>
      </c>
      <c r="M180">
        <v>146.52000000000001</v>
      </c>
      <c r="N180">
        <v>292</v>
      </c>
      <c r="O180" t="s">
        <v>282</v>
      </c>
    </row>
    <row r="181" spans="1:15" x14ac:dyDescent="0.25">
      <c r="A181" s="9">
        <v>203</v>
      </c>
      <c r="B181" t="s">
        <v>200</v>
      </c>
      <c r="C181" t="s">
        <v>453</v>
      </c>
      <c r="D181">
        <v>0</v>
      </c>
      <c r="E181">
        <v>1</v>
      </c>
      <c r="F181">
        <v>0</v>
      </c>
      <c r="G181">
        <v>1</v>
      </c>
      <c r="H181">
        <v>0</v>
      </c>
      <c r="I181">
        <v>1</v>
      </c>
      <c r="J181">
        <v>0</v>
      </c>
      <c r="K181">
        <v>1</v>
      </c>
      <c r="L181">
        <v>0</v>
      </c>
      <c r="M181">
        <v>70</v>
      </c>
      <c r="N181">
        <v>29</v>
      </c>
      <c r="O181" t="s">
        <v>284</v>
      </c>
    </row>
    <row r="182" spans="1:15" x14ac:dyDescent="0.25">
      <c r="A182" s="9">
        <v>31</v>
      </c>
      <c r="B182" t="s">
        <v>34</v>
      </c>
      <c r="C182" t="s">
        <v>454</v>
      </c>
      <c r="D182">
        <v>3</v>
      </c>
      <c r="E182">
        <v>3</v>
      </c>
      <c r="F182">
        <v>0</v>
      </c>
      <c r="G182">
        <v>6</v>
      </c>
      <c r="H182">
        <v>65</v>
      </c>
      <c r="I182">
        <v>47</v>
      </c>
      <c r="J182">
        <v>0</v>
      </c>
      <c r="K182">
        <v>112</v>
      </c>
      <c r="L182">
        <v>0</v>
      </c>
      <c r="M182">
        <v>75</v>
      </c>
      <c r="N182">
        <v>27</v>
      </c>
      <c r="O182" t="s">
        <v>279</v>
      </c>
    </row>
    <row r="183" spans="1:15" x14ac:dyDescent="0.25">
      <c r="A183" s="9">
        <v>30</v>
      </c>
      <c r="B183" t="s">
        <v>33</v>
      </c>
      <c r="C183" t="s">
        <v>455</v>
      </c>
      <c r="D183">
        <v>1</v>
      </c>
      <c r="E183">
        <v>2</v>
      </c>
      <c r="F183">
        <v>0</v>
      </c>
      <c r="G183">
        <v>3</v>
      </c>
      <c r="H183">
        <v>1</v>
      </c>
      <c r="I183">
        <v>2</v>
      </c>
      <c r="J183">
        <v>0</v>
      </c>
      <c r="K183">
        <v>3</v>
      </c>
      <c r="L183">
        <v>0</v>
      </c>
      <c r="M183">
        <v>80</v>
      </c>
      <c r="N183">
        <v>19</v>
      </c>
      <c r="O183" t="s">
        <v>279</v>
      </c>
    </row>
    <row r="184" spans="1:15" x14ac:dyDescent="0.25">
      <c r="A184" s="9">
        <v>165</v>
      </c>
      <c r="B184" t="s">
        <v>33</v>
      </c>
      <c r="C184" t="s">
        <v>455</v>
      </c>
      <c r="D184">
        <v>1</v>
      </c>
      <c r="E184">
        <v>2</v>
      </c>
      <c r="F184">
        <v>0</v>
      </c>
      <c r="G184">
        <v>3</v>
      </c>
      <c r="H184">
        <v>1</v>
      </c>
      <c r="I184">
        <v>2</v>
      </c>
      <c r="J184">
        <v>0</v>
      </c>
      <c r="K184">
        <v>3</v>
      </c>
      <c r="L184">
        <v>0</v>
      </c>
      <c r="M184">
        <v>72</v>
      </c>
      <c r="N184">
        <v>17</v>
      </c>
      <c r="O184" t="s">
        <v>283</v>
      </c>
    </row>
    <row r="185" spans="1:15" x14ac:dyDescent="0.25">
      <c r="A185" s="9">
        <v>80</v>
      </c>
      <c r="B185" t="s">
        <v>79</v>
      </c>
      <c r="C185" t="s">
        <v>456</v>
      </c>
      <c r="D185">
        <v>0</v>
      </c>
      <c r="E185">
        <v>0</v>
      </c>
      <c r="F185">
        <v>0</v>
      </c>
      <c r="G185">
        <v>0</v>
      </c>
      <c r="H185">
        <v>3</v>
      </c>
      <c r="I185">
        <v>4</v>
      </c>
      <c r="J185">
        <v>0</v>
      </c>
      <c r="K185">
        <v>7</v>
      </c>
      <c r="L185">
        <v>0</v>
      </c>
      <c r="M185">
        <v>232</v>
      </c>
      <c r="N185">
        <v>36</v>
      </c>
      <c r="O185" t="s">
        <v>280</v>
      </c>
    </row>
    <row r="186" spans="1:15" x14ac:dyDescent="0.25">
      <c r="A186" s="9">
        <v>233</v>
      </c>
      <c r="B186" t="s">
        <v>79</v>
      </c>
      <c r="C186" t="s">
        <v>456</v>
      </c>
      <c r="D186">
        <v>0</v>
      </c>
      <c r="E186">
        <v>0</v>
      </c>
      <c r="F186">
        <v>0</v>
      </c>
      <c r="G186">
        <v>0</v>
      </c>
      <c r="H186">
        <v>3</v>
      </c>
      <c r="I186">
        <v>4</v>
      </c>
      <c r="J186">
        <v>0</v>
      </c>
      <c r="K186">
        <v>7</v>
      </c>
      <c r="L186">
        <v>0</v>
      </c>
      <c r="M186">
        <v>275</v>
      </c>
      <c r="N186">
        <v>44</v>
      </c>
      <c r="O186" t="s">
        <v>285</v>
      </c>
    </row>
    <row r="187" spans="1:15" x14ac:dyDescent="0.25">
      <c r="A187" s="9">
        <v>271</v>
      </c>
      <c r="B187" t="s">
        <v>79</v>
      </c>
      <c r="C187" t="s">
        <v>456</v>
      </c>
      <c r="D187">
        <v>0</v>
      </c>
      <c r="E187">
        <v>0</v>
      </c>
      <c r="F187">
        <v>0</v>
      </c>
      <c r="G187">
        <v>0</v>
      </c>
      <c r="H187">
        <v>3</v>
      </c>
      <c r="I187">
        <v>4</v>
      </c>
      <c r="J187">
        <v>0</v>
      </c>
      <c r="K187">
        <v>7</v>
      </c>
      <c r="L187">
        <v>0</v>
      </c>
      <c r="M187">
        <v>555</v>
      </c>
      <c r="N187">
        <v>84</v>
      </c>
      <c r="O187" t="s">
        <v>281</v>
      </c>
    </row>
    <row r="188" spans="1:15" x14ac:dyDescent="0.25">
      <c r="A188" s="9">
        <v>78</v>
      </c>
      <c r="B188" t="s">
        <v>77</v>
      </c>
      <c r="C188" t="s">
        <v>457</v>
      </c>
      <c r="D188">
        <v>3</v>
      </c>
      <c r="E188">
        <v>0</v>
      </c>
      <c r="F188">
        <v>0</v>
      </c>
      <c r="G188">
        <v>3</v>
      </c>
      <c r="H188">
        <v>3</v>
      </c>
      <c r="I188">
        <v>0</v>
      </c>
      <c r="J188">
        <v>0</v>
      </c>
      <c r="K188">
        <v>3</v>
      </c>
      <c r="L188">
        <v>0</v>
      </c>
      <c r="M188">
        <v>580</v>
      </c>
      <c r="N188">
        <v>115</v>
      </c>
      <c r="O188" t="s">
        <v>280</v>
      </c>
    </row>
    <row r="189" spans="1:15" x14ac:dyDescent="0.25">
      <c r="A189" s="9">
        <v>32</v>
      </c>
      <c r="B189" t="s">
        <v>35</v>
      </c>
      <c r="C189" t="s">
        <v>458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100</v>
      </c>
      <c r="N189">
        <v>16</v>
      </c>
      <c r="O189" t="s">
        <v>279</v>
      </c>
    </row>
    <row r="190" spans="1:15" x14ac:dyDescent="0.25">
      <c r="A190" s="9">
        <v>79</v>
      </c>
      <c r="B190" t="s">
        <v>78</v>
      </c>
      <c r="C190" t="s">
        <v>459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186</v>
      </c>
      <c r="N190">
        <v>0</v>
      </c>
      <c r="O190" t="s">
        <v>280</v>
      </c>
    </row>
    <row r="191" spans="1:15" x14ac:dyDescent="0.25">
      <c r="A191" s="9">
        <v>81</v>
      </c>
      <c r="B191" t="s">
        <v>80</v>
      </c>
      <c r="C191" t="s">
        <v>460</v>
      </c>
      <c r="D191">
        <v>4</v>
      </c>
      <c r="E191">
        <v>0</v>
      </c>
      <c r="F191">
        <v>0</v>
      </c>
      <c r="G191">
        <v>4</v>
      </c>
      <c r="H191">
        <v>103</v>
      </c>
      <c r="I191">
        <v>23</v>
      </c>
      <c r="J191">
        <v>1</v>
      </c>
      <c r="K191">
        <v>127</v>
      </c>
      <c r="L191">
        <v>0</v>
      </c>
      <c r="M191">
        <v>66.95</v>
      </c>
      <c r="N191">
        <v>155</v>
      </c>
      <c r="O191" t="s">
        <v>280</v>
      </c>
    </row>
    <row r="192" spans="1:15" x14ac:dyDescent="0.25">
      <c r="A192" s="9">
        <v>33</v>
      </c>
      <c r="B192" t="s">
        <v>36</v>
      </c>
      <c r="C192" t="s">
        <v>461</v>
      </c>
      <c r="D192">
        <v>7</v>
      </c>
      <c r="E192">
        <v>2</v>
      </c>
      <c r="F192">
        <v>0</v>
      </c>
      <c r="G192">
        <v>9</v>
      </c>
      <c r="H192">
        <v>181</v>
      </c>
      <c r="I192">
        <v>15</v>
      </c>
      <c r="J192">
        <v>2</v>
      </c>
      <c r="K192">
        <v>198</v>
      </c>
      <c r="L192">
        <v>50</v>
      </c>
      <c r="M192">
        <v>61.94</v>
      </c>
      <c r="N192">
        <v>100</v>
      </c>
      <c r="O192" t="s">
        <v>279</v>
      </c>
    </row>
    <row r="193" spans="1:15" x14ac:dyDescent="0.25">
      <c r="A193" s="9">
        <v>234</v>
      </c>
      <c r="B193" t="s">
        <v>230</v>
      </c>
      <c r="C193" t="s">
        <v>462</v>
      </c>
      <c r="D193">
        <v>0</v>
      </c>
      <c r="E193">
        <v>1</v>
      </c>
      <c r="F193">
        <v>0</v>
      </c>
      <c r="G193">
        <v>1</v>
      </c>
      <c r="H193">
        <v>0</v>
      </c>
      <c r="I193">
        <v>1</v>
      </c>
      <c r="J193">
        <v>0</v>
      </c>
      <c r="K193">
        <v>1</v>
      </c>
      <c r="L193">
        <v>0</v>
      </c>
      <c r="M193">
        <v>110</v>
      </c>
      <c r="N193">
        <v>69</v>
      </c>
      <c r="O193" t="s">
        <v>285</v>
      </c>
    </row>
    <row r="194" spans="1:15" x14ac:dyDescent="0.25">
      <c r="A194" s="9">
        <v>82</v>
      </c>
      <c r="B194" t="s">
        <v>81</v>
      </c>
      <c r="C194" t="s">
        <v>463</v>
      </c>
      <c r="D194">
        <v>5</v>
      </c>
      <c r="E194">
        <v>0</v>
      </c>
      <c r="F194">
        <v>0</v>
      </c>
      <c r="G194">
        <v>5</v>
      </c>
      <c r="H194">
        <v>5</v>
      </c>
      <c r="I194">
        <v>0</v>
      </c>
      <c r="J194">
        <v>0</v>
      </c>
      <c r="K194">
        <v>5</v>
      </c>
      <c r="L194">
        <v>30</v>
      </c>
      <c r="M194">
        <v>66.95</v>
      </c>
      <c r="N194">
        <v>101</v>
      </c>
      <c r="O194" t="s">
        <v>280</v>
      </c>
    </row>
    <row r="195" spans="1:15" x14ac:dyDescent="0.25">
      <c r="A195" s="9">
        <v>166</v>
      </c>
      <c r="B195" t="s">
        <v>162</v>
      </c>
      <c r="C195" t="s">
        <v>464</v>
      </c>
      <c r="D195">
        <v>1</v>
      </c>
      <c r="E195">
        <v>0</v>
      </c>
      <c r="F195">
        <v>0</v>
      </c>
      <c r="G195">
        <v>1</v>
      </c>
      <c r="H195">
        <v>55</v>
      </c>
      <c r="I195">
        <v>8</v>
      </c>
      <c r="J195">
        <v>0</v>
      </c>
      <c r="K195">
        <v>63</v>
      </c>
      <c r="L195">
        <v>50</v>
      </c>
      <c r="M195">
        <v>62.94</v>
      </c>
      <c r="N195">
        <v>78</v>
      </c>
      <c r="O195" t="s">
        <v>283</v>
      </c>
    </row>
    <row r="196" spans="1:15" x14ac:dyDescent="0.25">
      <c r="A196" s="9">
        <v>204</v>
      </c>
      <c r="B196" t="s">
        <v>201</v>
      </c>
      <c r="C196" t="s">
        <v>465</v>
      </c>
      <c r="D196">
        <v>1</v>
      </c>
      <c r="E196">
        <v>1</v>
      </c>
      <c r="F196">
        <v>0</v>
      </c>
      <c r="G196">
        <v>2</v>
      </c>
      <c r="H196">
        <v>1</v>
      </c>
      <c r="I196">
        <v>1</v>
      </c>
      <c r="J196">
        <v>0</v>
      </c>
      <c r="K196">
        <v>2</v>
      </c>
      <c r="L196">
        <v>0</v>
      </c>
      <c r="M196">
        <v>76.52</v>
      </c>
      <c r="N196">
        <v>122</v>
      </c>
      <c r="O196" t="s">
        <v>284</v>
      </c>
    </row>
    <row r="197" spans="1:15" x14ac:dyDescent="0.25">
      <c r="A197" s="9">
        <v>83</v>
      </c>
      <c r="B197" t="s">
        <v>82</v>
      </c>
      <c r="C197" t="s">
        <v>466</v>
      </c>
      <c r="D197">
        <v>0</v>
      </c>
      <c r="E197">
        <v>0</v>
      </c>
      <c r="F197">
        <v>0</v>
      </c>
      <c r="G197">
        <v>0</v>
      </c>
      <c r="H197">
        <v>14</v>
      </c>
      <c r="I197">
        <v>5</v>
      </c>
      <c r="J197">
        <v>0</v>
      </c>
      <c r="K197">
        <v>19</v>
      </c>
      <c r="L197">
        <v>0</v>
      </c>
      <c r="M197">
        <v>266</v>
      </c>
      <c r="N197">
        <v>285</v>
      </c>
      <c r="O197" t="s">
        <v>280</v>
      </c>
    </row>
    <row r="198" spans="1:15" x14ac:dyDescent="0.25">
      <c r="A198" s="9">
        <v>272</v>
      </c>
      <c r="B198" t="s">
        <v>267</v>
      </c>
      <c r="C198" t="s">
        <v>467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50</v>
      </c>
      <c r="N198">
        <v>8</v>
      </c>
      <c r="O198" t="s">
        <v>281</v>
      </c>
    </row>
    <row r="199" spans="1:15" x14ac:dyDescent="0.25">
      <c r="A199" s="9">
        <v>205</v>
      </c>
      <c r="B199" t="s">
        <v>202</v>
      </c>
      <c r="C199" t="s">
        <v>468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5</v>
      </c>
      <c r="J199">
        <v>0</v>
      </c>
      <c r="K199">
        <v>5</v>
      </c>
      <c r="L199">
        <v>0</v>
      </c>
      <c r="M199">
        <v>65</v>
      </c>
      <c r="N199">
        <v>100</v>
      </c>
      <c r="O199" t="s">
        <v>284</v>
      </c>
    </row>
    <row r="200" spans="1:15" x14ac:dyDescent="0.25">
      <c r="A200" s="9">
        <v>235</v>
      </c>
      <c r="B200" t="s">
        <v>231</v>
      </c>
      <c r="C200" t="s">
        <v>469</v>
      </c>
      <c r="D200">
        <v>6</v>
      </c>
      <c r="E200">
        <v>1</v>
      </c>
      <c r="F200">
        <v>1</v>
      </c>
      <c r="G200">
        <v>8</v>
      </c>
      <c r="H200">
        <v>422</v>
      </c>
      <c r="I200">
        <v>71</v>
      </c>
      <c r="J200">
        <v>27</v>
      </c>
      <c r="K200">
        <v>520</v>
      </c>
      <c r="L200">
        <v>50</v>
      </c>
      <c r="M200">
        <v>1240</v>
      </c>
      <c r="N200">
        <v>2198</v>
      </c>
      <c r="O200" t="s">
        <v>285</v>
      </c>
    </row>
    <row r="201" spans="1:15" x14ac:dyDescent="0.25">
      <c r="A201" s="9">
        <v>34</v>
      </c>
      <c r="B201" t="s">
        <v>37</v>
      </c>
      <c r="C201" t="s">
        <v>470</v>
      </c>
      <c r="D201">
        <v>3</v>
      </c>
      <c r="E201">
        <v>0</v>
      </c>
      <c r="F201">
        <v>0</v>
      </c>
      <c r="G201">
        <v>3</v>
      </c>
      <c r="H201">
        <v>3</v>
      </c>
      <c r="I201">
        <v>0</v>
      </c>
      <c r="J201">
        <v>0</v>
      </c>
      <c r="K201">
        <v>3</v>
      </c>
      <c r="L201">
        <v>0</v>
      </c>
      <c r="M201">
        <v>150</v>
      </c>
      <c r="N201">
        <v>98</v>
      </c>
      <c r="O201" t="s">
        <v>279</v>
      </c>
    </row>
    <row r="202" spans="1:15" x14ac:dyDescent="0.25">
      <c r="A202" s="9">
        <v>236</v>
      </c>
      <c r="B202" t="s">
        <v>232</v>
      </c>
      <c r="C202" t="s">
        <v>471</v>
      </c>
      <c r="D202">
        <v>1</v>
      </c>
      <c r="E202">
        <v>0</v>
      </c>
      <c r="F202">
        <v>0</v>
      </c>
      <c r="G202">
        <v>1</v>
      </c>
      <c r="H202">
        <v>1</v>
      </c>
      <c r="I202">
        <v>0</v>
      </c>
      <c r="J202">
        <v>0</v>
      </c>
      <c r="K202">
        <v>1</v>
      </c>
      <c r="L202">
        <v>0</v>
      </c>
      <c r="M202">
        <v>130</v>
      </c>
      <c r="N202">
        <v>116</v>
      </c>
      <c r="O202" t="s">
        <v>285</v>
      </c>
    </row>
    <row r="203" spans="1:15" x14ac:dyDescent="0.25">
      <c r="A203" s="9">
        <v>206</v>
      </c>
      <c r="B203" t="s">
        <v>203</v>
      </c>
      <c r="C203" t="s">
        <v>472</v>
      </c>
      <c r="D203">
        <v>2</v>
      </c>
      <c r="E203">
        <v>1</v>
      </c>
      <c r="F203">
        <v>0</v>
      </c>
      <c r="G203">
        <v>3</v>
      </c>
      <c r="H203">
        <v>2</v>
      </c>
      <c r="I203">
        <v>1</v>
      </c>
      <c r="J203">
        <v>0</v>
      </c>
      <c r="K203">
        <v>3</v>
      </c>
      <c r="L203">
        <v>0</v>
      </c>
      <c r="M203">
        <v>65</v>
      </c>
      <c r="N203">
        <v>30</v>
      </c>
      <c r="O203" t="s">
        <v>284</v>
      </c>
    </row>
    <row r="204" spans="1:15" x14ac:dyDescent="0.25">
      <c r="A204" s="9">
        <v>237</v>
      </c>
      <c r="B204" t="s">
        <v>233</v>
      </c>
      <c r="C204" t="s">
        <v>473</v>
      </c>
      <c r="D204">
        <v>0</v>
      </c>
      <c r="E204">
        <v>1</v>
      </c>
      <c r="F204">
        <v>0</v>
      </c>
      <c r="G204">
        <v>1</v>
      </c>
      <c r="H204">
        <v>0</v>
      </c>
      <c r="I204">
        <v>1</v>
      </c>
      <c r="J204">
        <v>0</v>
      </c>
      <c r="K204">
        <v>1</v>
      </c>
      <c r="L204">
        <v>0</v>
      </c>
      <c r="M204">
        <v>100</v>
      </c>
      <c r="N204">
        <v>60</v>
      </c>
      <c r="O204" t="s">
        <v>285</v>
      </c>
    </row>
    <row r="205" spans="1:15" x14ac:dyDescent="0.25">
      <c r="A205" s="9">
        <v>167</v>
      </c>
      <c r="B205" t="s">
        <v>163</v>
      </c>
      <c r="C205" t="s">
        <v>474</v>
      </c>
      <c r="D205">
        <v>1</v>
      </c>
      <c r="E205">
        <v>0</v>
      </c>
      <c r="F205">
        <v>0</v>
      </c>
      <c r="G205">
        <v>1</v>
      </c>
      <c r="H205">
        <v>1</v>
      </c>
      <c r="I205">
        <v>0</v>
      </c>
      <c r="J205">
        <v>0</v>
      </c>
      <c r="K205">
        <v>1</v>
      </c>
      <c r="L205">
        <v>0</v>
      </c>
      <c r="M205">
        <v>61.94</v>
      </c>
      <c r="N205">
        <v>91</v>
      </c>
      <c r="O205" t="s">
        <v>283</v>
      </c>
    </row>
    <row r="206" spans="1:15" x14ac:dyDescent="0.25">
      <c r="A206" s="9">
        <v>144</v>
      </c>
      <c r="B206" t="s">
        <v>141</v>
      </c>
      <c r="C206" t="s">
        <v>475</v>
      </c>
      <c r="D206">
        <v>1</v>
      </c>
      <c r="E206">
        <v>1</v>
      </c>
      <c r="F206">
        <v>0</v>
      </c>
      <c r="G206">
        <v>2</v>
      </c>
      <c r="H206">
        <v>1</v>
      </c>
      <c r="I206">
        <v>1</v>
      </c>
      <c r="J206">
        <v>0</v>
      </c>
      <c r="K206">
        <v>2</v>
      </c>
      <c r="L206">
        <v>0</v>
      </c>
      <c r="M206">
        <v>125</v>
      </c>
      <c r="N206">
        <v>145</v>
      </c>
      <c r="O206" t="s">
        <v>282</v>
      </c>
    </row>
    <row r="207" spans="1:15" x14ac:dyDescent="0.25">
      <c r="A207" s="9">
        <v>35</v>
      </c>
      <c r="B207" t="s">
        <v>38</v>
      </c>
      <c r="C207" t="s">
        <v>476</v>
      </c>
      <c r="D207">
        <v>0</v>
      </c>
      <c r="E207">
        <v>0</v>
      </c>
      <c r="F207">
        <v>0</v>
      </c>
      <c r="G207">
        <v>0</v>
      </c>
      <c r="H207">
        <v>11</v>
      </c>
      <c r="I207">
        <v>0</v>
      </c>
      <c r="J207">
        <v>0</v>
      </c>
      <c r="K207">
        <v>11</v>
      </c>
      <c r="L207">
        <v>50</v>
      </c>
      <c r="M207">
        <v>600</v>
      </c>
      <c r="N207">
        <v>70</v>
      </c>
      <c r="O207" t="s">
        <v>279</v>
      </c>
    </row>
    <row r="208" spans="1:15" x14ac:dyDescent="0.25">
      <c r="A208" s="9">
        <v>84</v>
      </c>
      <c r="B208" t="s">
        <v>84</v>
      </c>
      <c r="C208" t="s">
        <v>477</v>
      </c>
      <c r="D208">
        <v>4</v>
      </c>
      <c r="E208">
        <v>4</v>
      </c>
      <c r="F208">
        <v>0</v>
      </c>
      <c r="G208">
        <v>8</v>
      </c>
      <c r="H208">
        <v>28</v>
      </c>
      <c r="I208">
        <v>36</v>
      </c>
      <c r="J208">
        <v>5</v>
      </c>
      <c r="K208">
        <v>69</v>
      </c>
      <c r="L208">
        <v>0</v>
      </c>
      <c r="M208">
        <v>50</v>
      </c>
      <c r="N208">
        <v>98</v>
      </c>
      <c r="O208" t="s">
        <v>280</v>
      </c>
    </row>
    <row r="209" spans="1:15" x14ac:dyDescent="0.25">
      <c r="A209" s="9">
        <v>36</v>
      </c>
      <c r="B209" t="s">
        <v>39</v>
      </c>
      <c r="C209" t="s">
        <v>478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1</v>
      </c>
      <c r="J209">
        <v>0</v>
      </c>
      <c r="K209">
        <v>1</v>
      </c>
      <c r="L209">
        <v>0</v>
      </c>
      <c r="M209">
        <v>25</v>
      </c>
      <c r="N209">
        <v>26</v>
      </c>
      <c r="O209" t="s">
        <v>279</v>
      </c>
    </row>
    <row r="210" spans="1:15" x14ac:dyDescent="0.25">
      <c r="A210" s="9">
        <v>85</v>
      </c>
      <c r="B210" t="s">
        <v>85</v>
      </c>
      <c r="C210" t="s">
        <v>479</v>
      </c>
      <c r="D210">
        <v>0</v>
      </c>
      <c r="E210">
        <v>0</v>
      </c>
      <c r="F210">
        <v>0</v>
      </c>
      <c r="G210">
        <v>0</v>
      </c>
      <c r="H210">
        <v>90</v>
      </c>
      <c r="I210">
        <v>25</v>
      </c>
      <c r="J210">
        <v>1</v>
      </c>
      <c r="K210">
        <v>116</v>
      </c>
      <c r="L210">
        <v>0</v>
      </c>
      <c r="M210">
        <v>50</v>
      </c>
      <c r="N210">
        <v>0</v>
      </c>
      <c r="O210" t="s">
        <v>280</v>
      </c>
    </row>
    <row r="211" spans="1:15" x14ac:dyDescent="0.25">
      <c r="A211" s="9">
        <v>86</v>
      </c>
      <c r="B211" t="s">
        <v>86</v>
      </c>
      <c r="C211" t="s">
        <v>480</v>
      </c>
      <c r="D211">
        <v>0</v>
      </c>
      <c r="E211">
        <v>0</v>
      </c>
      <c r="F211">
        <v>0</v>
      </c>
      <c r="G211">
        <v>0</v>
      </c>
      <c r="H211">
        <v>3</v>
      </c>
      <c r="I211">
        <v>1</v>
      </c>
      <c r="J211">
        <v>0</v>
      </c>
      <c r="K211">
        <v>4</v>
      </c>
      <c r="L211">
        <v>0</v>
      </c>
      <c r="M211">
        <v>250</v>
      </c>
      <c r="N211">
        <v>20</v>
      </c>
      <c r="O211" t="s">
        <v>280</v>
      </c>
    </row>
    <row r="212" spans="1:15" x14ac:dyDescent="0.25">
      <c r="A212" s="9">
        <v>87</v>
      </c>
      <c r="B212" t="s">
        <v>87</v>
      </c>
      <c r="C212" t="s">
        <v>481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6</v>
      </c>
      <c r="J212">
        <v>0</v>
      </c>
      <c r="K212">
        <v>6</v>
      </c>
      <c r="L212">
        <v>0</v>
      </c>
      <c r="M212">
        <v>215</v>
      </c>
      <c r="N212">
        <v>28</v>
      </c>
      <c r="O212" t="s">
        <v>280</v>
      </c>
    </row>
    <row r="213" spans="1:15" x14ac:dyDescent="0.25">
      <c r="A213" s="9">
        <v>88</v>
      </c>
      <c r="B213" t="s">
        <v>88</v>
      </c>
      <c r="C213" t="s">
        <v>482</v>
      </c>
      <c r="D213">
        <v>0</v>
      </c>
      <c r="E213">
        <v>0</v>
      </c>
      <c r="F213">
        <v>0</v>
      </c>
      <c r="G213">
        <v>0</v>
      </c>
      <c r="H213">
        <v>9</v>
      </c>
      <c r="I213">
        <v>21</v>
      </c>
      <c r="J213">
        <v>0</v>
      </c>
      <c r="K213">
        <v>30</v>
      </c>
      <c r="L213">
        <v>0</v>
      </c>
      <c r="M213">
        <v>50</v>
      </c>
      <c r="N213">
        <v>92</v>
      </c>
      <c r="O213" t="s">
        <v>280</v>
      </c>
    </row>
    <row r="214" spans="1:15" x14ac:dyDescent="0.25">
      <c r="A214" s="9">
        <v>37</v>
      </c>
      <c r="B214" t="s">
        <v>40</v>
      </c>
      <c r="C214" t="s">
        <v>483</v>
      </c>
      <c r="D214">
        <v>2</v>
      </c>
      <c r="E214">
        <v>0</v>
      </c>
      <c r="F214">
        <v>0</v>
      </c>
      <c r="G214">
        <v>2</v>
      </c>
      <c r="H214">
        <v>2</v>
      </c>
      <c r="I214">
        <v>0</v>
      </c>
      <c r="J214">
        <v>0</v>
      </c>
      <c r="K214">
        <v>2</v>
      </c>
      <c r="L214">
        <v>69</v>
      </c>
      <c r="M214">
        <v>130</v>
      </c>
      <c r="N214">
        <v>147</v>
      </c>
      <c r="O214" t="s">
        <v>279</v>
      </c>
    </row>
    <row r="215" spans="1:15" x14ac:dyDescent="0.25">
      <c r="A215" s="9">
        <v>38</v>
      </c>
      <c r="B215" t="s">
        <v>41</v>
      </c>
      <c r="C215" t="s">
        <v>484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123</v>
      </c>
      <c r="N215">
        <v>0</v>
      </c>
      <c r="O215" t="s">
        <v>279</v>
      </c>
    </row>
    <row r="216" spans="1:15" x14ac:dyDescent="0.25">
      <c r="A216" s="9">
        <v>89</v>
      </c>
      <c r="B216" t="s">
        <v>89</v>
      </c>
      <c r="C216" t="s">
        <v>485</v>
      </c>
      <c r="D216">
        <v>0</v>
      </c>
      <c r="E216">
        <v>1</v>
      </c>
      <c r="F216">
        <v>0</v>
      </c>
      <c r="G216">
        <v>1</v>
      </c>
      <c r="H216">
        <v>0</v>
      </c>
      <c r="I216">
        <v>1</v>
      </c>
      <c r="J216">
        <v>0</v>
      </c>
      <c r="K216">
        <v>1</v>
      </c>
      <c r="L216">
        <v>0</v>
      </c>
      <c r="M216">
        <v>115</v>
      </c>
      <c r="N216">
        <v>62</v>
      </c>
      <c r="O216" t="s">
        <v>280</v>
      </c>
    </row>
    <row r="217" spans="1:15" x14ac:dyDescent="0.25">
      <c r="A217" s="9">
        <v>207</v>
      </c>
      <c r="B217" t="s">
        <v>204</v>
      </c>
      <c r="C217" t="s">
        <v>486</v>
      </c>
      <c r="D217">
        <v>2</v>
      </c>
      <c r="E217">
        <v>2</v>
      </c>
      <c r="F217">
        <v>1</v>
      </c>
      <c r="G217">
        <v>5</v>
      </c>
      <c r="H217">
        <v>16</v>
      </c>
      <c r="I217">
        <v>2</v>
      </c>
      <c r="J217">
        <v>2</v>
      </c>
      <c r="K217">
        <v>20</v>
      </c>
      <c r="L217">
        <v>62</v>
      </c>
      <c r="M217">
        <v>130</v>
      </c>
      <c r="N217">
        <v>127</v>
      </c>
      <c r="O217" t="s">
        <v>284</v>
      </c>
    </row>
    <row r="218" spans="1:15" x14ac:dyDescent="0.25">
      <c r="A218" s="9">
        <v>273</v>
      </c>
      <c r="B218" t="s">
        <v>268</v>
      </c>
      <c r="C218" t="s">
        <v>487</v>
      </c>
      <c r="D218">
        <v>0</v>
      </c>
      <c r="E218">
        <v>0</v>
      </c>
      <c r="F218">
        <v>0</v>
      </c>
      <c r="G218">
        <v>0</v>
      </c>
      <c r="H218">
        <v>12</v>
      </c>
      <c r="I218">
        <v>11</v>
      </c>
      <c r="J218">
        <v>0</v>
      </c>
      <c r="K218">
        <v>23</v>
      </c>
      <c r="L218">
        <v>0</v>
      </c>
      <c r="M218">
        <v>685</v>
      </c>
      <c r="N218">
        <v>104</v>
      </c>
      <c r="O218" t="s">
        <v>281</v>
      </c>
    </row>
    <row r="219" spans="1:15" x14ac:dyDescent="0.25">
      <c r="A219" s="9">
        <v>145</v>
      </c>
      <c r="B219" t="s">
        <v>142</v>
      </c>
      <c r="C219" t="s">
        <v>488</v>
      </c>
      <c r="D219">
        <v>0</v>
      </c>
      <c r="E219">
        <v>6</v>
      </c>
      <c r="F219">
        <v>0</v>
      </c>
      <c r="G219">
        <v>6</v>
      </c>
      <c r="H219">
        <v>4</v>
      </c>
      <c r="I219">
        <v>21</v>
      </c>
      <c r="J219">
        <v>1</v>
      </c>
      <c r="K219">
        <v>26</v>
      </c>
      <c r="L219">
        <v>0</v>
      </c>
      <c r="M219">
        <v>93</v>
      </c>
      <c r="N219">
        <v>52</v>
      </c>
      <c r="O219" t="s">
        <v>282</v>
      </c>
    </row>
    <row r="220" spans="1:15" x14ac:dyDescent="0.25">
      <c r="A220" s="9">
        <v>39</v>
      </c>
      <c r="B220" t="s">
        <v>42</v>
      </c>
      <c r="C220" t="s">
        <v>489</v>
      </c>
      <c r="D220">
        <v>6</v>
      </c>
      <c r="E220">
        <v>2</v>
      </c>
      <c r="F220">
        <v>0</v>
      </c>
      <c r="G220">
        <v>8</v>
      </c>
      <c r="H220">
        <v>6</v>
      </c>
      <c r="I220">
        <v>2</v>
      </c>
      <c r="J220">
        <v>0</v>
      </c>
      <c r="K220">
        <v>8</v>
      </c>
      <c r="L220">
        <v>26</v>
      </c>
      <c r="M220">
        <v>115</v>
      </c>
      <c r="N220">
        <v>158</v>
      </c>
      <c r="O220" t="s">
        <v>279</v>
      </c>
    </row>
    <row r="221" spans="1:15" x14ac:dyDescent="0.25">
      <c r="A221" s="9">
        <v>41</v>
      </c>
      <c r="B221" t="s">
        <v>44</v>
      </c>
      <c r="C221" t="s">
        <v>490</v>
      </c>
      <c r="D221">
        <v>0</v>
      </c>
      <c r="E221">
        <v>0</v>
      </c>
      <c r="F221">
        <v>0</v>
      </c>
      <c r="G221">
        <v>0</v>
      </c>
      <c r="H221">
        <v>35</v>
      </c>
      <c r="I221">
        <v>14</v>
      </c>
      <c r="J221">
        <v>1</v>
      </c>
      <c r="K221">
        <v>50</v>
      </c>
      <c r="L221">
        <v>8</v>
      </c>
      <c r="M221">
        <v>68</v>
      </c>
      <c r="N221">
        <v>29</v>
      </c>
      <c r="O221" t="s">
        <v>279</v>
      </c>
    </row>
    <row r="222" spans="1:15" x14ac:dyDescent="0.25">
      <c r="A222" s="9">
        <v>40</v>
      </c>
      <c r="B222" t="s">
        <v>43</v>
      </c>
      <c r="C222" t="s">
        <v>491</v>
      </c>
      <c r="D222">
        <v>2</v>
      </c>
      <c r="E222">
        <v>1</v>
      </c>
      <c r="F222">
        <v>0</v>
      </c>
      <c r="G222">
        <v>3</v>
      </c>
      <c r="H222">
        <v>2</v>
      </c>
      <c r="I222">
        <v>2</v>
      </c>
      <c r="J222">
        <v>0</v>
      </c>
      <c r="K222">
        <v>4</v>
      </c>
      <c r="L222">
        <v>0</v>
      </c>
      <c r="M222">
        <v>38</v>
      </c>
      <c r="N222">
        <v>104</v>
      </c>
      <c r="O222" t="s">
        <v>279</v>
      </c>
    </row>
    <row r="223" spans="1:15" x14ac:dyDescent="0.25">
      <c r="A223" s="9">
        <v>208</v>
      </c>
      <c r="B223" t="s">
        <v>205</v>
      </c>
      <c r="C223" t="s">
        <v>492</v>
      </c>
      <c r="D223">
        <v>1</v>
      </c>
      <c r="E223">
        <v>0</v>
      </c>
      <c r="F223">
        <v>0</v>
      </c>
      <c r="G223">
        <v>1</v>
      </c>
      <c r="H223">
        <v>1</v>
      </c>
      <c r="I223">
        <v>0</v>
      </c>
      <c r="J223">
        <v>0</v>
      </c>
      <c r="K223">
        <v>1</v>
      </c>
      <c r="L223">
        <v>0</v>
      </c>
      <c r="M223">
        <v>75</v>
      </c>
      <c r="N223">
        <v>40</v>
      </c>
      <c r="O223" t="s">
        <v>284</v>
      </c>
    </row>
    <row r="224" spans="1:15" x14ac:dyDescent="0.25">
      <c r="A224" s="9">
        <v>274</v>
      </c>
      <c r="B224" t="s">
        <v>269</v>
      </c>
      <c r="C224" t="s">
        <v>493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25</v>
      </c>
      <c r="N224">
        <v>59</v>
      </c>
      <c r="O224" t="s">
        <v>281</v>
      </c>
    </row>
    <row r="225" spans="1:15" x14ac:dyDescent="0.25">
      <c r="A225" s="9">
        <v>90</v>
      </c>
      <c r="B225" t="s">
        <v>90</v>
      </c>
      <c r="C225" t="s">
        <v>494</v>
      </c>
      <c r="D225">
        <v>0</v>
      </c>
      <c r="E225">
        <v>0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1</v>
      </c>
      <c r="L225">
        <v>0</v>
      </c>
      <c r="M225">
        <v>455</v>
      </c>
      <c r="N225">
        <v>28</v>
      </c>
      <c r="O225" t="s">
        <v>280</v>
      </c>
    </row>
    <row r="226" spans="1:15" x14ac:dyDescent="0.25">
      <c r="A226" s="9">
        <v>91</v>
      </c>
      <c r="B226" t="s">
        <v>91</v>
      </c>
      <c r="C226" t="s">
        <v>495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200</v>
      </c>
      <c r="N226">
        <v>0</v>
      </c>
      <c r="O226" t="s">
        <v>280</v>
      </c>
    </row>
    <row r="227" spans="1:15" x14ac:dyDescent="0.25">
      <c r="A227" s="9">
        <v>275</v>
      </c>
      <c r="B227" t="s">
        <v>270</v>
      </c>
      <c r="C227" t="s">
        <v>496</v>
      </c>
      <c r="D227">
        <v>0</v>
      </c>
      <c r="E227">
        <v>1</v>
      </c>
      <c r="F227">
        <v>0</v>
      </c>
      <c r="G227">
        <v>1</v>
      </c>
      <c r="H227">
        <v>20</v>
      </c>
      <c r="I227">
        <v>42</v>
      </c>
      <c r="J227">
        <v>0</v>
      </c>
      <c r="K227">
        <v>62</v>
      </c>
      <c r="L227">
        <v>0</v>
      </c>
      <c r="M227">
        <v>100</v>
      </c>
      <c r="N227">
        <v>56</v>
      </c>
      <c r="O227" t="s">
        <v>281</v>
      </c>
    </row>
    <row r="228" spans="1:15" x14ac:dyDescent="0.25">
      <c r="A228" s="9">
        <v>92</v>
      </c>
      <c r="B228" t="s">
        <v>92</v>
      </c>
      <c r="C228" t="s">
        <v>497</v>
      </c>
      <c r="D228">
        <v>1</v>
      </c>
      <c r="E228">
        <v>0</v>
      </c>
      <c r="F228">
        <v>0</v>
      </c>
      <c r="G228">
        <v>1</v>
      </c>
      <c r="H228">
        <v>1</v>
      </c>
      <c r="I228">
        <v>0</v>
      </c>
      <c r="J228">
        <v>0</v>
      </c>
      <c r="K228">
        <v>1</v>
      </c>
      <c r="L228">
        <v>38</v>
      </c>
      <c r="M228">
        <v>160</v>
      </c>
      <c r="N228">
        <v>122</v>
      </c>
      <c r="O228" t="s">
        <v>280</v>
      </c>
    </row>
    <row r="229" spans="1:15" x14ac:dyDescent="0.25">
      <c r="A229" s="9">
        <v>209</v>
      </c>
      <c r="B229" t="s">
        <v>206</v>
      </c>
      <c r="C229" t="s">
        <v>498</v>
      </c>
      <c r="D229">
        <v>2</v>
      </c>
      <c r="E229">
        <v>0</v>
      </c>
      <c r="F229">
        <v>0</v>
      </c>
      <c r="G229">
        <v>2</v>
      </c>
      <c r="H229">
        <v>2</v>
      </c>
      <c r="I229">
        <v>0</v>
      </c>
      <c r="J229">
        <v>0</v>
      </c>
      <c r="K229">
        <v>2</v>
      </c>
      <c r="L229">
        <v>38</v>
      </c>
      <c r="M229">
        <v>135</v>
      </c>
      <c r="N229">
        <v>95</v>
      </c>
      <c r="O229" t="s">
        <v>284</v>
      </c>
    </row>
    <row r="230" spans="1:15" x14ac:dyDescent="0.25">
      <c r="A230" s="9">
        <v>210</v>
      </c>
      <c r="B230" t="s">
        <v>207</v>
      </c>
      <c r="C230" t="s">
        <v>499</v>
      </c>
      <c r="D230">
        <v>1</v>
      </c>
      <c r="E230">
        <v>0</v>
      </c>
      <c r="F230">
        <v>0</v>
      </c>
      <c r="G230">
        <v>1</v>
      </c>
      <c r="H230">
        <v>3</v>
      </c>
      <c r="I230">
        <v>1</v>
      </c>
      <c r="J230">
        <v>0</v>
      </c>
      <c r="K230">
        <v>4</v>
      </c>
      <c r="L230">
        <v>42</v>
      </c>
      <c r="M230">
        <v>160</v>
      </c>
      <c r="N230">
        <v>114</v>
      </c>
      <c r="O230" t="s">
        <v>284</v>
      </c>
    </row>
    <row r="231" spans="1:15" x14ac:dyDescent="0.25">
      <c r="A231" s="9">
        <v>93</v>
      </c>
      <c r="B231" t="s">
        <v>93</v>
      </c>
      <c r="C231" t="s">
        <v>500</v>
      </c>
      <c r="D231">
        <v>0</v>
      </c>
      <c r="E231">
        <v>0</v>
      </c>
      <c r="F231">
        <v>0</v>
      </c>
      <c r="G231">
        <v>0</v>
      </c>
      <c r="H231">
        <v>10</v>
      </c>
      <c r="I231">
        <v>0</v>
      </c>
      <c r="J231">
        <v>1</v>
      </c>
      <c r="K231">
        <v>11</v>
      </c>
      <c r="L231">
        <v>0</v>
      </c>
      <c r="M231">
        <v>240</v>
      </c>
      <c r="N231">
        <v>12</v>
      </c>
      <c r="O231" t="s">
        <v>280</v>
      </c>
    </row>
    <row r="232" spans="1:15" x14ac:dyDescent="0.25">
      <c r="A232" s="9">
        <v>211</v>
      </c>
      <c r="B232" t="s">
        <v>208</v>
      </c>
      <c r="C232" t="s">
        <v>501</v>
      </c>
      <c r="D232">
        <v>1</v>
      </c>
      <c r="E232">
        <v>0</v>
      </c>
      <c r="F232">
        <v>0</v>
      </c>
      <c r="G232">
        <v>1</v>
      </c>
      <c r="H232">
        <v>4</v>
      </c>
      <c r="I232">
        <v>2</v>
      </c>
      <c r="J232">
        <v>0</v>
      </c>
      <c r="K232">
        <v>6</v>
      </c>
      <c r="L232">
        <v>0</v>
      </c>
      <c r="M232">
        <v>135</v>
      </c>
      <c r="N232">
        <v>420</v>
      </c>
      <c r="O232" t="s">
        <v>284</v>
      </c>
    </row>
    <row r="233" spans="1:15" x14ac:dyDescent="0.25">
      <c r="A233" s="9">
        <v>42</v>
      </c>
      <c r="B233" t="s">
        <v>45</v>
      </c>
      <c r="C233" t="s">
        <v>502</v>
      </c>
      <c r="D233">
        <v>2</v>
      </c>
      <c r="E233">
        <v>1</v>
      </c>
      <c r="F233">
        <v>0</v>
      </c>
      <c r="G233">
        <v>3</v>
      </c>
      <c r="H233">
        <v>2</v>
      </c>
      <c r="I233">
        <v>1</v>
      </c>
      <c r="J233">
        <v>0</v>
      </c>
      <c r="K233">
        <v>3</v>
      </c>
      <c r="L233">
        <v>33</v>
      </c>
      <c r="M233">
        <v>50.07</v>
      </c>
      <c r="N233">
        <v>75</v>
      </c>
      <c r="O233" t="s">
        <v>279</v>
      </c>
    </row>
    <row r="234" spans="1:15" x14ac:dyDescent="0.25">
      <c r="A234" s="9">
        <v>94</v>
      </c>
      <c r="B234" t="s">
        <v>94</v>
      </c>
      <c r="C234" t="s">
        <v>503</v>
      </c>
      <c r="D234">
        <v>0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25</v>
      </c>
      <c r="N234">
        <v>6</v>
      </c>
      <c r="O234" t="s">
        <v>280</v>
      </c>
    </row>
    <row r="235" spans="1:15" x14ac:dyDescent="0.25">
      <c r="A235" s="9">
        <v>95</v>
      </c>
      <c r="B235" t="s">
        <v>95</v>
      </c>
      <c r="C235" t="s">
        <v>504</v>
      </c>
      <c r="D235">
        <v>0</v>
      </c>
      <c r="E235">
        <v>1</v>
      </c>
      <c r="F235">
        <v>0</v>
      </c>
      <c r="G235">
        <v>1</v>
      </c>
      <c r="H235">
        <v>0</v>
      </c>
      <c r="I235">
        <v>9</v>
      </c>
      <c r="J235">
        <v>0</v>
      </c>
      <c r="K235">
        <v>9</v>
      </c>
      <c r="L235">
        <v>0</v>
      </c>
      <c r="M235">
        <v>88</v>
      </c>
      <c r="N235">
        <v>19</v>
      </c>
      <c r="O235" t="s">
        <v>280</v>
      </c>
    </row>
    <row r="236" spans="1:15" x14ac:dyDescent="0.25">
      <c r="A236" s="9">
        <v>168</v>
      </c>
      <c r="B236" t="s">
        <v>164</v>
      </c>
      <c r="C236" t="s">
        <v>505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47</v>
      </c>
      <c r="N236">
        <v>6</v>
      </c>
      <c r="O236" t="s">
        <v>283</v>
      </c>
    </row>
    <row r="237" spans="1:15" x14ac:dyDescent="0.25">
      <c r="A237" s="9">
        <v>277</v>
      </c>
      <c r="B237" t="s">
        <v>272</v>
      </c>
      <c r="C237" t="s">
        <v>506</v>
      </c>
      <c r="D237">
        <v>1</v>
      </c>
      <c r="E237">
        <v>0</v>
      </c>
      <c r="F237">
        <v>0</v>
      </c>
      <c r="G237">
        <v>1</v>
      </c>
      <c r="H237">
        <v>1</v>
      </c>
      <c r="I237">
        <v>0</v>
      </c>
      <c r="J237">
        <v>0</v>
      </c>
      <c r="K237">
        <v>1</v>
      </c>
      <c r="L237">
        <v>0</v>
      </c>
      <c r="M237">
        <v>105</v>
      </c>
      <c r="N237">
        <v>88</v>
      </c>
      <c r="O237" t="s">
        <v>281</v>
      </c>
    </row>
    <row r="238" spans="1:15" x14ac:dyDescent="0.25">
      <c r="A238" s="9">
        <v>276</v>
      </c>
      <c r="B238" t="s">
        <v>271</v>
      </c>
      <c r="C238" t="s">
        <v>507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80</v>
      </c>
      <c r="N238">
        <v>20</v>
      </c>
      <c r="O238" t="s">
        <v>281</v>
      </c>
    </row>
    <row r="239" spans="1:15" x14ac:dyDescent="0.25">
      <c r="A239" s="9">
        <v>212</v>
      </c>
      <c r="B239" t="s">
        <v>209</v>
      </c>
      <c r="C239" t="s">
        <v>508</v>
      </c>
      <c r="D239">
        <v>0</v>
      </c>
      <c r="E239">
        <v>1</v>
      </c>
      <c r="F239">
        <v>0</v>
      </c>
      <c r="G239">
        <v>1</v>
      </c>
      <c r="H239">
        <v>1</v>
      </c>
      <c r="I239">
        <v>1</v>
      </c>
      <c r="J239">
        <v>0</v>
      </c>
      <c r="K239">
        <v>2</v>
      </c>
      <c r="L239">
        <v>0</v>
      </c>
      <c r="M239">
        <v>541.95000000000005</v>
      </c>
      <c r="N239">
        <v>748</v>
      </c>
      <c r="O239" t="s">
        <v>284</v>
      </c>
    </row>
    <row r="240" spans="1:15" x14ac:dyDescent="0.25">
      <c r="A240" s="9">
        <v>146</v>
      </c>
      <c r="B240" t="s">
        <v>143</v>
      </c>
      <c r="C240" t="s">
        <v>509</v>
      </c>
      <c r="D240">
        <v>4</v>
      </c>
      <c r="E240">
        <v>0</v>
      </c>
      <c r="F240">
        <v>0</v>
      </c>
      <c r="G240">
        <v>4</v>
      </c>
      <c r="H240">
        <v>106</v>
      </c>
      <c r="I240">
        <v>47</v>
      </c>
      <c r="J240">
        <v>2</v>
      </c>
      <c r="K240">
        <v>155</v>
      </c>
      <c r="L240">
        <v>0</v>
      </c>
      <c r="M240">
        <v>155</v>
      </c>
      <c r="N240">
        <v>317</v>
      </c>
      <c r="O240" t="s">
        <v>282</v>
      </c>
    </row>
    <row r="241" spans="1:15" x14ac:dyDescent="0.25">
      <c r="A241" s="9">
        <v>213</v>
      </c>
      <c r="B241" t="s">
        <v>210</v>
      </c>
      <c r="C241" t="s">
        <v>510</v>
      </c>
      <c r="D241">
        <v>1</v>
      </c>
      <c r="E241">
        <v>0</v>
      </c>
      <c r="F241">
        <v>0</v>
      </c>
      <c r="G241">
        <v>1</v>
      </c>
      <c r="H241">
        <v>2</v>
      </c>
      <c r="I241">
        <v>0</v>
      </c>
      <c r="J241">
        <v>0</v>
      </c>
      <c r="K241">
        <v>2</v>
      </c>
      <c r="L241">
        <v>0</v>
      </c>
      <c r="M241">
        <v>65</v>
      </c>
      <c r="N241">
        <v>107</v>
      </c>
      <c r="O241" t="s">
        <v>284</v>
      </c>
    </row>
    <row r="242" spans="1:15" x14ac:dyDescent="0.25">
      <c r="A242" s="9">
        <v>96</v>
      </c>
      <c r="B242" t="s">
        <v>96</v>
      </c>
      <c r="C242" t="s">
        <v>511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445</v>
      </c>
      <c r="N242">
        <v>28</v>
      </c>
      <c r="O242" t="s">
        <v>280</v>
      </c>
    </row>
    <row r="243" spans="1:15" x14ac:dyDescent="0.25">
      <c r="A243" s="9">
        <v>278</v>
      </c>
      <c r="B243" t="s">
        <v>273</v>
      </c>
      <c r="C243" t="s">
        <v>512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25</v>
      </c>
      <c r="N243">
        <v>0</v>
      </c>
      <c r="O243" t="s">
        <v>281</v>
      </c>
    </row>
    <row r="244" spans="1:15" x14ac:dyDescent="0.25">
      <c r="A244" s="9">
        <v>147</v>
      </c>
      <c r="B244" t="s">
        <v>144</v>
      </c>
      <c r="C244" t="s">
        <v>513</v>
      </c>
      <c r="D244">
        <v>3</v>
      </c>
      <c r="E244">
        <v>1</v>
      </c>
      <c r="F244">
        <v>0</v>
      </c>
      <c r="G244">
        <v>4</v>
      </c>
      <c r="H244">
        <v>3</v>
      </c>
      <c r="I244">
        <v>1</v>
      </c>
      <c r="J244">
        <v>0</v>
      </c>
      <c r="K244">
        <v>4</v>
      </c>
      <c r="L244">
        <v>0</v>
      </c>
      <c r="M244">
        <v>105</v>
      </c>
      <c r="N244">
        <v>47</v>
      </c>
      <c r="O244" t="s">
        <v>282</v>
      </c>
    </row>
    <row r="245" spans="1:15" x14ac:dyDescent="0.25">
      <c r="A245" s="9">
        <v>97</v>
      </c>
      <c r="B245" t="s">
        <v>97</v>
      </c>
      <c r="C245" t="s">
        <v>514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80</v>
      </c>
      <c r="N245">
        <v>4</v>
      </c>
      <c r="O245" t="s">
        <v>280</v>
      </c>
    </row>
    <row r="246" spans="1:15" x14ac:dyDescent="0.25">
      <c r="A246" s="9">
        <v>279</v>
      </c>
      <c r="B246" t="s">
        <v>274</v>
      </c>
      <c r="C246" t="s">
        <v>515</v>
      </c>
      <c r="D246">
        <v>1</v>
      </c>
      <c r="E246">
        <v>1</v>
      </c>
      <c r="F246">
        <v>0</v>
      </c>
      <c r="G246">
        <v>2</v>
      </c>
      <c r="H246">
        <v>1</v>
      </c>
      <c r="I246">
        <v>1</v>
      </c>
      <c r="J246">
        <v>0</v>
      </c>
      <c r="K246">
        <v>2</v>
      </c>
      <c r="L246">
        <v>0</v>
      </c>
      <c r="M246">
        <v>575</v>
      </c>
      <c r="N246">
        <v>689</v>
      </c>
      <c r="O246" t="s">
        <v>281</v>
      </c>
    </row>
    <row r="247" spans="1:15" x14ac:dyDescent="0.25">
      <c r="A247" s="9">
        <v>148</v>
      </c>
      <c r="B247" t="s">
        <v>145</v>
      </c>
      <c r="C247" t="s">
        <v>516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75</v>
      </c>
      <c r="N247">
        <v>27</v>
      </c>
      <c r="O247" t="s">
        <v>282</v>
      </c>
    </row>
    <row r="248" spans="1:15" x14ac:dyDescent="0.25">
      <c r="A248" s="9">
        <v>214</v>
      </c>
      <c r="B248" t="s">
        <v>211</v>
      </c>
      <c r="C248" t="s">
        <v>517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75</v>
      </c>
      <c r="N248">
        <v>113</v>
      </c>
      <c r="O248" t="s">
        <v>284</v>
      </c>
    </row>
    <row r="249" spans="1:15" x14ac:dyDescent="0.25">
      <c r="A249" s="9">
        <v>280</v>
      </c>
      <c r="B249" t="s">
        <v>275</v>
      </c>
      <c r="C249" t="s">
        <v>518</v>
      </c>
      <c r="D249">
        <v>0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2</v>
      </c>
      <c r="L249">
        <v>0</v>
      </c>
      <c r="M249">
        <v>65</v>
      </c>
      <c r="N249">
        <v>4</v>
      </c>
      <c r="O249" t="s">
        <v>281</v>
      </c>
    </row>
    <row r="250" spans="1:15" x14ac:dyDescent="0.25">
      <c r="A250" s="9">
        <v>216</v>
      </c>
      <c r="B250" t="s">
        <v>213</v>
      </c>
      <c r="C250" t="s">
        <v>519</v>
      </c>
      <c r="D250">
        <v>0</v>
      </c>
      <c r="E250">
        <v>1</v>
      </c>
      <c r="F250">
        <v>0</v>
      </c>
      <c r="G250">
        <v>1</v>
      </c>
      <c r="H250">
        <v>0</v>
      </c>
      <c r="I250">
        <v>8</v>
      </c>
      <c r="J250">
        <v>0</v>
      </c>
      <c r="K250">
        <v>8</v>
      </c>
      <c r="L250">
        <v>0</v>
      </c>
      <c r="M250">
        <v>65</v>
      </c>
      <c r="N250">
        <v>25</v>
      </c>
      <c r="O250" t="s">
        <v>284</v>
      </c>
    </row>
    <row r="251" spans="1:15" x14ac:dyDescent="0.25">
      <c r="A251" s="9">
        <v>149</v>
      </c>
      <c r="B251" t="s">
        <v>146</v>
      </c>
      <c r="C251" t="s">
        <v>520</v>
      </c>
      <c r="D251">
        <v>2</v>
      </c>
      <c r="E251">
        <v>0</v>
      </c>
      <c r="F251">
        <v>0</v>
      </c>
      <c r="G251">
        <v>2</v>
      </c>
      <c r="H251">
        <v>25</v>
      </c>
      <c r="I251">
        <v>6</v>
      </c>
      <c r="J251">
        <v>2</v>
      </c>
      <c r="K251">
        <v>33</v>
      </c>
      <c r="L251">
        <v>0</v>
      </c>
      <c r="M251">
        <v>27</v>
      </c>
      <c r="N251">
        <v>18</v>
      </c>
      <c r="O251" t="s">
        <v>282</v>
      </c>
    </row>
    <row r="252" spans="1:15" x14ac:dyDescent="0.25">
      <c r="A252" s="9">
        <v>215</v>
      </c>
      <c r="B252" t="s">
        <v>212</v>
      </c>
      <c r="C252" t="s">
        <v>521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123</v>
      </c>
      <c r="N252">
        <v>97</v>
      </c>
      <c r="O252" t="s">
        <v>284</v>
      </c>
    </row>
    <row r="253" spans="1:15" x14ac:dyDescent="0.25">
      <c r="A253" s="9">
        <v>150</v>
      </c>
      <c r="B253" t="s">
        <v>147</v>
      </c>
      <c r="C253" t="s">
        <v>522</v>
      </c>
      <c r="D253">
        <v>4</v>
      </c>
      <c r="E253">
        <v>2</v>
      </c>
      <c r="F253">
        <v>0</v>
      </c>
      <c r="G253">
        <v>6</v>
      </c>
      <c r="H253">
        <v>12</v>
      </c>
      <c r="I253">
        <v>10</v>
      </c>
      <c r="J253">
        <v>0</v>
      </c>
      <c r="K253">
        <v>22</v>
      </c>
      <c r="L253">
        <v>0</v>
      </c>
      <c r="M253">
        <v>80</v>
      </c>
      <c r="N253">
        <v>164</v>
      </c>
      <c r="O253" t="s">
        <v>282</v>
      </c>
    </row>
    <row r="254" spans="1:15" x14ac:dyDescent="0.25">
      <c r="A254" s="9">
        <v>238</v>
      </c>
      <c r="B254" t="s">
        <v>234</v>
      </c>
      <c r="C254" t="s">
        <v>523</v>
      </c>
      <c r="D254">
        <v>0</v>
      </c>
      <c r="E254">
        <v>0</v>
      </c>
      <c r="F254">
        <v>1</v>
      </c>
      <c r="G254">
        <v>1</v>
      </c>
      <c r="H254">
        <v>0</v>
      </c>
      <c r="I254">
        <v>0</v>
      </c>
      <c r="J254">
        <v>1</v>
      </c>
      <c r="K254">
        <v>1</v>
      </c>
      <c r="L254">
        <v>0</v>
      </c>
      <c r="M254">
        <v>475</v>
      </c>
      <c r="N254">
        <v>705</v>
      </c>
      <c r="O254" t="s">
        <v>285</v>
      </c>
    </row>
    <row r="255" spans="1:15" x14ac:dyDescent="0.25">
      <c r="A255" s="9">
        <v>281</v>
      </c>
      <c r="B255" t="s">
        <v>276</v>
      </c>
      <c r="C255" t="s">
        <v>524</v>
      </c>
      <c r="D255">
        <v>0</v>
      </c>
      <c r="E255">
        <v>0</v>
      </c>
      <c r="F255">
        <v>0</v>
      </c>
      <c r="G255">
        <v>0</v>
      </c>
      <c r="H255">
        <v>5</v>
      </c>
      <c r="I255">
        <v>0</v>
      </c>
      <c r="J255">
        <v>0</v>
      </c>
      <c r="K255">
        <v>5</v>
      </c>
      <c r="L255">
        <v>0</v>
      </c>
      <c r="M255">
        <v>75</v>
      </c>
      <c r="N255">
        <v>12</v>
      </c>
      <c r="O255" t="s">
        <v>281</v>
      </c>
    </row>
    <row r="256" spans="1:15" x14ac:dyDescent="0.25">
      <c r="A256" s="9">
        <v>169</v>
      </c>
      <c r="B256" t="s">
        <v>165</v>
      </c>
      <c r="C256" t="s">
        <v>525</v>
      </c>
      <c r="D256">
        <v>1</v>
      </c>
      <c r="E256">
        <v>0</v>
      </c>
      <c r="F256">
        <v>0</v>
      </c>
      <c r="G256">
        <v>1</v>
      </c>
      <c r="H256">
        <v>1</v>
      </c>
      <c r="I256">
        <v>0</v>
      </c>
      <c r="J256">
        <v>0</v>
      </c>
      <c r="K256">
        <v>1</v>
      </c>
      <c r="L256">
        <v>50</v>
      </c>
      <c r="M256">
        <v>285</v>
      </c>
      <c r="N256">
        <v>288</v>
      </c>
      <c r="O256" t="s">
        <v>283</v>
      </c>
    </row>
    <row r="257" spans="1:15" x14ac:dyDescent="0.25">
      <c r="A257" s="9">
        <v>282</v>
      </c>
      <c r="B257" t="s">
        <v>277</v>
      </c>
      <c r="C257" t="s">
        <v>526</v>
      </c>
      <c r="D257">
        <v>0</v>
      </c>
      <c r="E257">
        <v>0</v>
      </c>
      <c r="F257">
        <v>0</v>
      </c>
      <c r="G257">
        <v>0</v>
      </c>
      <c r="H257">
        <v>1</v>
      </c>
      <c r="I257">
        <v>0</v>
      </c>
      <c r="J257">
        <v>0</v>
      </c>
      <c r="K257">
        <v>1</v>
      </c>
      <c r="L257">
        <v>0</v>
      </c>
      <c r="M257">
        <v>120</v>
      </c>
      <c r="N257">
        <v>133</v>
      </c>
      <c r="O257" t="s">
        <v>281</v>
      </c>
    </row>
    <row r="258" spans="1:15" x14ac:dyDescent="0.25">
      <c r="A258" s="9">
        <v>43</v>
      </c>
      <c r="B258" t="s">
        <v>46</v>
      </c>
      <c r="C258" t="s">
        <v>527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47</v>
      </c>
      <c r="M258">
        <v>275</v>
      </c>
      <c r="N258">
        <v>20</v>
      </c>
      <c r="O258" t="s">
        <v>279</v>
      </c>
    </row>
    <row r="259" spans="1:15" x14ac:dyDescent="0.25">
      <c r="A259" s="9">
        <v>44</v>
      </c>
      <c r="B259" t="s">
        <v>47</v>
      </c>
      <c r="C259" t="s">
        <v>528</v>
      </c>
      <c r="D259">
        <v>1</v>
      </c>
      <c r="E259">
        <v>0</v>
      </c>
      <c r="F259">
        <v>0</v>
      </c>
      <c r="G259">
        <v>1</v>
      </c>
      <c r="H259">
        <v>2</v>
      </c>
      <c r="I259">
        <v>0</v>
      </c>
      <c r="J259">
        <v>0</v>
      </c>
      <c r="K259">
        <v>2</v>
      </c>
      <c r="L259">
        <v>37</v>
      </c>
      <c r="M259">
        <v>438</v>
      </c>
      <c r="N259">
        <v>298</v>
      </c>
      <c r="O259" t="s">
        <v>279</v>
      </c>
    </row>
    <row r="260" spans="1:15" x14ac:dyDescent="0.25">
      <c r="A260" s="9">
        <v>98</v>
      </c>
      <c r="B260" t="s">
        <v>98</v>
      </c>
      <c r="C260" t="s">
        <v>529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197</v>
      </c>
      <c r="N260">
        <v>24</v>
      </c>
      <c r="O260" t="s">
        <v>280</v>
      </c>
    </row>
    <row r="261" spans="1:15" x14ac:dyDescent="0.25">
      <c r="A261" s="9">
        <v>99</v>
      </c>
      <c r="B261" t="s">
        <v>99</v>
      </c>
      <c r="C261" t="s">
        <v>530</v>
      </c>
      <c r="D261">
        <v>5</v>
      </c>
      <c r="E261">
        <v>0</v>
      </c>
      <c r="F261">
        <v>0</v>
      </c>
      <c r="G261">
        <v>5</v>
      </c>
      <c r="H261">
        <v>15</v>
      </c>
      <c r="I261">
        <v>8</v>
      </c>
      <c r="J261">
        <v>0</v>
      </c>
      <c r="K261">
        <v>23</v>
      </c>
      <c r="L261">
        <v>50</v>
      </c>
      <c r="M261">
        <v>121</v>
      </c>
      <c r="N261">
        <v>284</v>
      </c>
      <c r="O261" t="s">
        <v>280</v>
      </c>
    </row>
    <row r="262" spans="1:15" x14ac:dyDescent="0.25">
      <c r="A262" s="9">
        <v>217</v>
      </c>
      <c r="B262" t="s">
        <v>214</v>
      </c>
      <c r="C262" t="s">
        <v>531</v>
      </c>
      <c r="D262">
        <v>5</v>
      </c>
      <c r="E262">
        <v>0</v>
      </c>
      <c r="F262">
        <v>0</v>
      </c>
      <c r="G262">
        <v>5</v>
      </c>
      <c r="H262">
        <v>5</v>
      </c>
      <c r="I262">
        <v>0</v>
      </c>
      <c r="J262">
        <v>0</v>
      </c>
      <c r="K262">
        <v>5</v>
      </c>
      <c r="L262">
        <v>41</v>
      </c>
      <c r="M262">
        <v>120</v>
      </c>
      <c r="N262">
        <v>90</v>
      </c>
      <c r="O262" t="s">
        <v>284</v>
      </c>
    </row>
    <row r="263" spans="1:15" x14ac:dyDescent="0.25">
      <c r="A263" s="9">
        <v>45</v>
      </c>
      <c r="B263" t="s">
        <v>48</v>
      </c>
      <c r="C263" t="s">
        <v>532</v>
      </c>
      <c r="D263">
        <v>1</v>
      </c>
      <c r="E263">
        <v>0</v>
      </c>
      <c r="F263">
        <v>0</v>
      </c>
      <c r="G263">
        <v>1</v>
      </c>
      <c r="H263">
        <v>102</v>
      </c>
      <c r="I263">
        <v>2</v>
      </c>
      <c r="J263">
        <v>0</v>
      </c>
      <c r="K263">
        <v>104</v>
      </c>
      <c r="L263">
        <v>50</v>
      </c>
      <c r="M263">
        <v>135</v>
      </c>
      <c r="N263">
        <v>7</v>
      </c>
      <c r="O263" t="s">
        <v>279</v>
      </c>
    </row>
    <row r="264" spans="1:15" x14ac:dyDescent="0.25">
      <c r="A264" s="9">
        <v>240</v>
      </c>
      <c r="B264" t="s">
        <v>236</v>
      </c>
      <c r="C264" t="s">
        <v>533</v>
      </c>
      <c r="D264">
        <v>0</v>
      </c>
      <c r="E264">
        <v>0</v>
      </c>
      <c r="F264">
        <v>0</v>
      </c>
      <c r="G264">
        <v>0</v>
      </c>
      <c r="H264">
        <v>22</v>
      </c>
      <c r="I264">
        <v>19</v>
      </c>
      <c r="J264">
        <v>0</v>
      </c>
      <c r="K264">
        <v>41</v>
      </c>
      <c r="L264">
        <v>14</v>
      </c>
      <c r="M264">
        <v>1250</v>
      </c>
      <c r="N264">
        <v>555</v>
      </c>
      <c r="O264" t="s">
        <v>285</v>
      </c>
    </row>
    <row r="265" spans="1:15" x14ac:dyDescent="0.25">
      <c r="A265" s="9">
        <v>219</v>
      </c>
      <c r="B265" t="s">
        <v>216</v>
      </c>
      <c r="C265" t="s">
        <v>534</v>
      </c>
      <c r="D265">
        <v>2</v>
      </c>
      <c r="E265">
        <v>2</v>
      </c>
      <c r="F265">
        <v>0</v>
      </c>
      <c r="G265">
        <v>4</v>
      </c>
      <c r="H265">
        <v>2</v>
      </c>
      <c r="I265">
        <v>3</v>
      </c>
      <c r="J265">
        <v>0</v>
      </c>
      <c r="K265">
        <v>5</v>
      </c>
      <c r="L265">
        <v>0</v>
      </c>
      <c r="M265">
        <v>65</v>
      </c>
      <c r="N265">
        <v>125</v>
      </c>
      <c r="O265" t="s">
        <v>284</v>
      </c>
    </row>
    <row r="266" spans="1:15" x14ac:dyDescent="0.25">
      <c r="A266" s="9">
        <v>220</v>
      </c>
      <c r="B266" t="s">
        <v>217</v>
      </c>
      <c r="C266" t="s">
        <v>535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65</v>
      </c>
      <c r="N266">
        <v>51</v>
      </c>
      <c r="O266" t="s">
        <v>284</v>
      </c>
    </row>
    <row r="267" spans="1:15" x14ac:dyDescent="0.25">
      <c r="A267" s="9">
        <v>221</v>
      </c>
      <c r="B267" t="s">
        <v>218</v>
      </c>
      <c r="C267" t="s">
        <v>536</v>
      </c>
      <c r="D267">
        <v>3</v>
      </c>
      <c r="E267">
        <v>1</v>
      </c>
      <c r="F267">
        <v>0</v>
      </c>
      <c r="G267">
        <v>4</v>
      </c>
      <c r="H267">
        <v>3</v>
      </c>
      <c r="I267">
        <v>1</v>
      </c>
      <c r="J267">
        <v>0</v>
      </c>
      <c r="K267">
        <v>4</v>
      </c>
      <c r="L267">
        <v>0</v>
      </c>
      <c r="M267">
        <v>65</v>
      </c>
      <c r="N267">
        <v>75</v>
      </c>
      <c r="O267" t="s">
        <v>284</v>
      </c>
    </row>
    <row r="268" spans="1:15" x14ac:dyDescent="0.25">
      <c r="A268" s="9">
        <v>241</v>
      </c>
      <c r="B268" t="s">
        <v>237</v>
      </c>
      <c r="C268" t="s">
        <v>537</v>
      </c>
      <c r="D268">
        <v>0</v>
      </c>
      <c r="E268">
        <v>1</v>
      </c>
      <c r="F268">
        <v>0</v>
      </c>
      <c r="G268">
        <v>1</v>
      </c>
      <c r="H268">
        <v>0</v>
      </c>
      <c r="I268">
        <v>1</v>
      </c>
      <c r="J268">
        <v>0</v>
      </c>
      <c r="K268">
        <v>1</v>
      </c>
      <c r="L268">
        <v>16</v>
      </c>
      <c r="M268">
        <v>130</v>
      </c>
      <c r="N268">
        <v>51</v>
      </c>
      <c r="O268" t="s">
        <v>285</v>
      </c>
    </row>
    <row r="269" spans="1:15" x14ac:dyDescent="0.25">
      <c r="A269" s="9">
        <v>100</v>
      </c>
      <c r="B269" t="s">
        <v>100</v>
      </c>
      <c r="C269" t="s">
        <v>538</v>
      </c>
      <c r="D269">
        <v>3</v>
      </c>
      <c r="E269">
        <v>0</v>
      </c>
      <c r="F269">
        <v>0</v>
      </c>
      <c r="G269">
        <v>3</v>
      </c>
      <c r="H269">
        <v>51</v>
      </c>
      <c r="I269">
        <v>11</v>
      </c>
      <c r="J269">
        <v>0</v>
      </c>
      <c r="K269">
        <v>62</v>
      </c>
      <c r="L269">
        <v>50</v>
      </c>
      <c r="M269">
        <v>425</v>
      </c>
      <c r="N269">
        <v>370</v>
      </c>
      <c r="O269" t="s">
        <v>280</v>
      </c>
    </row>
    <row r="270" spans="1:15" x14ac:dyDescent="0.25">
      <c r="A270" s="9">
        <v>218</v>
      </c>
      <c r="B270" t="s">
        <v>215</v>
      </c>
      <c r="C270" t="s">
        <v>539</v>
      </c>
      <c r="D270">
        <v>1</v>
      </c>
      <c r="E270">
        <v>2</v>
      </c>
      <c r="F270">
        <v>0</v>
      </c>
      <c r="G270">
        <v>3</v>
      </c>
      <c r="H270">
        <v>1</v>
      </c>
      <c r="I270">
        <v>2</v>
      </c>
      <c r="J270">
        <v>0</v>
      </c>
      <c r="K270">
        <v>3</v>
      </c>
      <c r="L270">
        <v>0</v>
      </c>
      <c r="M270">
        <v>75</v>
      </c>
      <c r="N270">
        <v>137</v>
      </c>
      <c r="O270" t="s">
        <v>284</v>
      </c>
    </row>
    <row r="271" spans="1:15" x14ac:dyDescent="0.25">
      <c r="A271" s="9">
        <v>239</v>
      </c>
      <c r="B271" t="s">
        <v>235</v>
      </c>
      <c r="C271" t="s">
        <v>540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130</v>
      </c>
      <c r="N271">
        <v>54</v>
      </c>
      <c r="O271" t="s">
        <v>285</v>
      </c>
    </row>
    <row r="272" spans="1:15" x14ac:dyDescent="0.25">
      <c r="A272" s="9">
        <v>151</v>
      </c>
      <c r="B272" t="s">
        <v>148</v>
      </c>
      <c r="C272" t="s">
        <v>541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76</v>
      </c>
      <c r="N272">
        <v>56</v>
      </c>
      <c r="O272" t="s">
        <v>282</v>
      </c>
    </row>
    <row r="273" spans="1:15" x14ac:dyDescent="0.25">
      <c r="A273" s="9">
        <v>152</v>
      </c>
      <c r="B273" t="s">
        <v>149</v>
      </c>
      <c r="C273" t="s">
        <v>542</v>
      </c>
      <c r="D273">
        <v>0</v>
      </c>
      <c r="E273">
        <v>2</v>
      </c>
      <c r="F273">
        <v>0</v>
      </c>
      <c r="G273">
        <v>2</v>
      </c>
      <c r="H273">
        <v>0</v>
      </c>
      <c r="I273">
        <v>2</v>
      </c>
      <c r="J273">
        <v>0</v>
      </c>
      <c r="K273">
        <v>2</v>
      </c>
      <c r="L273">
        <v>0</v>
      </c>
      <c r="M273">
        <v>80</v>
      </c>
      <c r="N273">
        <v>28</v>
      </c>
      <c r="O273" t="s">
        <v>282</v>
      </c>
    </row>
    <row r="274" spans="1:15" x14ac:dyDescent="0.25">
      <c r="A274" s="9">
        <v>101</v>
      </c>
      <c r="B274" t="s">
        <v>101</v>
      </c>
      <c r="C274" t="s">
        <v>543</v>
      </c>
      <c r="D274">
        <v>3</v>
      </c>
      <c r="E274">
        <v>0</v>
      </c>
      <c r="F274">
        <v>0</v>
      </c>
      <c r="G274">
        <v>3</v>
      </c>
      <c r="H274">
        <v>3</v>
      </c>
      <c r="I274">
        <v>0</v>
      </c>
      <c r="J274">
        <v>0</v>
      </c>
      <c r="K274">
        <v>3</v>
      </c>
      <c r="L274">
        <v>37</v>
      </c>
      <c r="M274">
        <v>115</v>
      </c>
      <c r="N274">
        <v>92</v>
      </c>
      <c r="O274" t="s">
        <v>280</v>
      </c>
    </row>
    <row r="275" spans="1:15" x14ac:dyDescent="0.25">
      <c r="A275" s="9">
        <v>46</v>
      </c>
      <c r="B275" t="s">
        <v>49</v>
      </c>
      <c r="C275" t="s">
        <v>544</v>
      </c>
      <c r="D275">
        <v>0</v>
      </c>
      <c r="E275">
        <v>1</v>
      </c>
      <c r="F275">
        <v>0</v>
      </c>
      <c r="G275">
        <v>1</v>
      </c>
      <c r="H275">
        <v>4</v>
      </c>
      <c r="I275">
        <v>2</v>
      </c>
      <c r="J275">
        <v>0</v>
      </c>
      <c r="K275">
        <v>6</v>
      </c>
      <c r="L275">
        <v>37</v>
      </c>
      <c r="M275">
        <v>29</v>
      </c>
      <c r="N275">
        <v>64</v>
      </c>
      <c r="O275" t="s">
        <v>279</v>
      </c>
    </row>
    <row r="276" spans="1:15" x14ac:dyDescent="0.25">
      <c r="A276" s="9">
        <v>102</v>
      </c>
      <c r="B276" t="s">
        <v>102</v>
      </c>
      <c r="C276" t="s">
        <v>545</v>
      </c>
      <c r="D276">
        <v>0</v>
      </c>
      <c r="E276">
        <v>0</v>
      </c>
      <c r="F276">
        <v>0</v>
      </c>
      <c r="G276">
        <v>0</v>
      </c>
      <c r="H276">
        <v>15</v>
      </c>
      <c r="I276">
        <v>0</v>
      </c>
      <c r="J276">
        <v>0</v>
      </c>
      <c r="K276">
        <v>15</v>
      </c>
      <c r="L276">
        <v>0</v>
      </c>
      <c r="M276">
        <v>150</v>
      </c>
      <c r="N276">
        <v>4</v>
      </c>
      <c r="O276" t="s">
        <v>280</v>
      </c>
    </row>
    <row r="277" spans="1:15" x14ac:dyDescent="0.25">
      <c r="A277" s="9">
        <v>153</v>
      </c>
      <c r="B277" t="s">
        <v>150</v>
      </c>
      <c r="C277" t="s">
        <v>546</v>
      </c>
      <c r="D277">
        <v>0</v>
      </c>
      <c r="E277">
        <v>0</v>
      </c>
      <c r="F277">
        <v>0</v>
      </c>
      <c r="G277">
        <v>0</v>
      </c>
      <c r="H277">
        <v>18</v>
      </c>
      <c r="I277">
        <v>35</v>
      </c>
      <c r="J277">
        <v>0</v>
      </c>
      <c r="K277">
        <v>53</v>
      </c>
      <c r="L277">
        <v>23</v>
      </c>
      <c r="M277">
        <v>75</v>
      </c>
      <c r="N277">
        <v>29</v>
      </c>
      <c r="O277" t="s">
        <v>282</v>
      </c>
    </row>
    <row r="278" spans="1:15" x14ac:dyDescent="0.25">
      <c r="A278" s="9">
        <v>283</v>
      </c>
      <c r="B278" t="s">
        <v>278</v>
      </c>
      <c r="C278" t="s">
        <v>547</v>
      </c>
      <c r="D278">
        <v>0</v>
      </c>
      <c r="E278">
        <v>0</v>
      </c>
      <c r="F278">
        <v>0</v>
      </c>
      <c r="G278">
        <v>0</v>
      </c>
      <c r="H278">
        <v>2</v>
      </c>
      <c r="I278">
        <v>0</v>
      </c>
      <c r="J278">
        <v>0</v>
      </c>
      <c r="K278">
        <v>2</v>
      </c>
      <c r="L278">
        <v>0</v>
      </c>
      <c r="M278">
        <v>25</v>
      </c>
      <c r="N278">
        <v>0</v>
      </c>
      <c r="O278" t="s">
        <v>281</v>
      </c>
    </row>
    <row r="279" spans="1:15" x14ac:dyDescent="0.25">
      <c r="A279" s="9">
        <v>154</v>
      </c>
      <c r="B279" t="s">
        <v>151</v>
      </c>
      <c r="C279" t="s">
        <v>548</v>
      </c>
      <c r="D279">
        <v>0</v>
      </c>
      <c r="E279">
        <v>1</v>
      </c>
      <c r="F279">
        <v>0</v>
      </c>
      <c r="G279">
        <v>1</v>
      </c>
      <c r="H279">
        <v>0</v>
      </c>
      <c r="I279">
        <v>8</v>
      </c>
      <c r="J279">
        <v>0</v>
      </c>
      <c r="K279">
        <v>8</v>
      </c>
      <c r="L279">
        <v>0</v>
      </c>
      <c r="M279">
        <v>33</v>
      </c>
      <c r="N279">
        <v>21</v>
      </c>
      <c r="O279" t="s">
        <v>282</v>
      </c>
    </row>
    <row r="280" spans="1:15" x14ac:dyDescent="0.25">
      <c r="A280" s="9">
        <v>155</v>
      </c>
      <c r="B280" t="s">
        <v>152</v>
      </c>
      <c r="C280" t="s">
        <v>549</v>
      </c>
      <c r="D280">
        <v>0</v>
      </c>
      <c r="E280">
        <v>0</v>
      </c>
      <c r="F280">
        <v>0</v>
      </c>
      <c r="G280">
        <v>0</v>
      </c>
      <c r="H280">
        <v>3</v>
      </c>
      <c r="I280">
        <v>2</v>
      </c>
      <c r="J280">
        <v>1</v>
      </c>
      <c r="K280">
        <v>6</v>
      </c>
      <c r="L280">
        <v>0</v>
      </c>
      <c r="M280">
        <v>150</v>
      </c>
      <c r="N280">
        <v>24</v>
      </c>
      <c r="O280" t="s">
        <v>282</v>
      </c>
    </row>
    <row r="281" spans="1:15" x14ac:dyDescent="0.25">
      <c r="A281" s="9">
        <v>243</v>
      </c>
      <c r="B281" t="s">
        <v>239</v>
      </c>
      <c r="C281" t="s">
        <v>550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380</v>
      </c>
      <c r="N281">
        <v>16</v>
      </c>
      <c r="O281" t="s">
        <v>285</v>
      </c>
    </row>
    <row r="282" spans="1:15" x14ac:dyDescent="0.25">
      <c r="A282" s="9">
        <v>242</v>
      </c>
      <c r="B282" t="s">
        <v>238</v>
      </c>
      <c r="C282" t="s">
        <v>551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320</v>
      </c>
      <c r="N282">
        <v>16</v>
      </c>
      <c r="O282" t="s">
        <v>285</v>
      </c>
    </row>
    <row r="283" spans="1:15" x14ac:dyDescent="0.25">
      <c r="A283" s="9">
        <v>170</v>
      </c>
      <c r="B283" t="s">
        <v>166</v>
      </c>
      <c r="C283" t="s">
        <v>552</v>
      </c>
      <c r="D283">
        <v>2</v>
      </c>
      <c r="E283">
        <v>0</v>
      </c>
      <c r="F283">
        <v>0</v>
      </c>
      <c r="G283">
        <v>2</v>
      </c>
      <c r="H283">
        <v>6</v>
      </c>
      <c r="I283">
        <v>0</v>
      </c>
      <c r="J283">
        <v>0</v>
      </c>
      <c r="K283">
        <v>6</v>
      </c>
      <c r="L283">
        <v>0</v>
      </c>
      <c r="M283">
        <v>56.95</v>
      </c>
      <c r="N283">
        <v>95</v>
      </c>
      <c r="O283" t="s">
        <v>283</v>
      </c>
    </row>
    <row r="284" spans="1:15" x14ac:dyDescent="0.25">
      <c r="A284" s="9">
        <v>103</v>
      </c>
      <c r="B284" t="s">
        <v>103</v>
      </c>
      <c r="C284" t="s">
        <v>553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25</v>
      </c>
      <c r="N284">
        <v>0</v>
      </c>
      <c r="O284" t="s">
        <v>280</v>
      </c>
    </row>
    <row r="285" spans="1:15" x14ac:dyDescent="0.25">
      <c r="A285" s="9">
        <v>47</v>
      </c>
      <c r="B285" t="s">
        <v>50</v>
      </c>
      <c r="C285" t="s">
        <v>554</v>
      </c>
      <c r="D285">
        <v>7</v>
      </c>
      <c r="E285">
        <v>1</v>
      </c>
      <c r="F285">
        <v>0</v>
      </c>
      <c r="G285">
        <v>8</v>
      </c>
      <c r="H285">
        <v>26</v>
      </c>
      <c r="I285">
        <v>4</v>
      </c>
      <c r="J285">
        <v>0</v>
      </c>
      <c r="K285">
        <v>30</v>
      </c>
      <c r="L285">
        <v>49</v>
      </c>
      <c r="M285">
        <v>81.680000000000007</v>
      </c>
      <c r="N285">
        <v>311</v>
      </c>
      <c r="O285" t="s">
        <v>279</v>
      </c>
    </row>
  </sheetData>
  <autoFilter ref="A1:G1" xr:uid="{A556E351-C87C-4748-826D-C19776C93D6D}">
    <sortState ref="A2:G285">
      <sortCondition descending="1" ref="G1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A2C9-8C19-4516-B3B3-E0647C572EC9}">
  <dimension ref="A1:N287"/>
  <sheetViews>
    <sheetView topLeftCell="A260" zoomScale="85" zoomScaleNormal="85" workbookViewId="0">
      <selection activeCell="A2" sqref="A2:N285"/>
    </sheetView>
  </sheetViews>
  <sheetFormatPr baseColWidth="10" defaultColWidth="8.85546875" defaultRowHeight="15" x14ac:dyDescent="0.25"/>
  <cols>
    <col min="1" max="1" width="38.42578125" customWidth="1"/>
    <col min="2" max="2" width="20.28515625" customWidth="1"/>
    <col min="3" max="3" width="17.42578125" customWidth="1"/>
    <col min="4" max="4" width="8.7109375" customWidth="1"/>
    <col min="7" max="7" width="13.28515625" customWidth="1"/>
    <col min="11" max="12" width="11.5703125" customWidth="1"/>
    <col min="13" max="13" width="15.28515625" customWidth="1"/>
    <col min="14" max="14" width="14.28515625" customWidth="1"/>
  </cols>
  <sheetData>
    <row r="1" spans="1:14" s="2" customFormat="1" x14ac:dyDescent="0.25">
      <c r="A1" s="12" t="s">
        <v>578</v>
      </c>
      <c r="B1" s="12" t="s">
        <v>579</v>
      </c>
      <c r="C1" s="12" t="s">
        <v>580</v>
      </c>
      <c r="D1" s="12" t="s">
        <v>0</v>
      </c>
      <c r="E1" s="12" t="s">
        <v>1</v>
      </c>
      <c r="F1" s="12" t="s">
        <v>2</v>
      </c>
      <c r="G1" s="12" t="s">
        <v>581</v>
      </c>
      <c r="H1" s="12" t="s">
        <v>0</v>
      </c>
      <c r="I1" s="12" t="s">
        <v>1</v>
      </c>
      <c r="J1" s="12" t="s">
        <v>2</v>
      </c>
      <c r="K1" s="12" t="s">
        <v>582</v>
      </c>
      <c r="L1" s="12" t="s">
        <v>563</v>
      </c>
      <c r="M1" s="12" t="s">
        <v>583</v>
      </c>
      <c r="N1" s="12" t="s">
        <v>585</v>
      </c>
    </row>
    <row r="2" spans="1:14" s="2" customFormat="1" x14ac:dyDescent="0.25">
      <c r="A2" s="2" t="s">
        <v>219</v>
      </c>
      <c r="B2" s="2" t="s">
        <v>286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f>K2+G2</f>
        <v>0</v>
      </c>
      <c r="M2" s="2">
        <v>45</v>
      </c>
      <c r="N2" s="2" t="s">
        <v>285</v>
      </c>
    </row>
    <row r="3" spans="1:14" s="2" customFormat="1" x14ac:dyDescent="0.25">
      <c r="A3" s="2" t="s">
        <v>51</v>
      </c>
      <c r="B3" s="2" t="s">
        <v>287</v>
      </c>
      <c r="C3" s="2">
        <v>1</v>
      </c>
      <c r="D3" s="2">
        <v>0</v>
      </c>
      <c r="E3" s="2">
        <v>1</v>
      </c>
      <c r="F3" s="2">
        <v>0</v>
      </c>
      <c r="G3" s="2">
        <v>21</v>
      </c>
      <c r="H3" s="2">
        <v>4</v>
      </c>
      <c r="I3" s="2">
        <v>17</v>
      </c>
      <c r="J3" s="2">
        <v>0</v>
      </c>
      <c r="K3" s="2">
        <v>0</v>
      </c>
      <c r="L3" s="2">
        <f t="shared" ref="L3:L66" si="0">K3+G3</f>
        <v>21</v>
      </c>
      <c r="M3" s="2">
        <v>30</v>
      </c>
      <c r="N3" s="2" t="s">
        <v>280</v>
      </c>
    </row>
    <row r="4" spans="1:14" s="2" customFormat="1" x14ac:dyDescent="0.25">
      <c r="A4" s="2" t="s">
        <v>3</v>
      </c>
      <c r="B4" s="2" t="s">
        <v>288</v>
      </c>
      <c r="C4" s="2">
        <v>0</v>
      </c>
      <c r="D4" s="2">
        <v>0</v>
      </c>
      <c r="E4" s="2">
        <v>0</v>
      </c>
      <c r="F4" s="2">
        <v>0</v>
      </c>
      <c r="G4" s="2">
        <v>57</v>
      </c>
      <c r="H4" s="2">
        <v>40</v>
      </c>
      <c r="I4" s="2">
        <v>16</v>
      </c>
      <c r="J4" s="2">
        <v>1</v>
      </c>
      <c r="K4" s="2">
        <v>0</v>
      </c>
      <c r="L4" s="2">
        <f t="shared" si="0"/>
        <v>57</v>
      </c>
      <c r="M4" s="2">
        <v>70</v>
      </c>
      <c r="N4" s="2" t="s">
        <v>279</v>
      </c>
    </row>
    <row r="5" spans="1:14" s="2" customFormat="1" x14ac:dyDescent="0.25">
      <c r="A5" s="2" t="s">
        <v>4</v>
      </c>
      <c r="B5" s="2" t="s">
        <v>289</v>
      </c>
      <c r="C5" s="2">
        <v>0</v>
      </c>
      <c r="D5" s="2">
        <v>0</v>
      </c>
      <c r="E5" s="2">
        <v>0</v>
      </c>
      <c r="F5" s="2">
        <v>0</v>
      </c>
      <c r="G5" s="2">
        <v>36</v>
      </c>
      <c r="H5" s="2">
        <v>21</v>
      </c>
      <c r="I5" s="2">
        <v>15</v>
      </c>
      <c r="J5" s="2">
        <v>0</v>
      </c>
      <c r="K5" s="2">
        <v>0</v>
      </c>
      <c r="L5" s="2">
        <f t="shared" si="0"/>
        <v>36</v>
      </c>
      <c r="M5" s="2">
        <v>55</v>
      </c>
      <c r="N5" s="2" t="s">
        <v>279</v>
      </c>
    </row>
    <row r="6" spans="1:14" s="2" customFormat="1" x14ac:dyDescent="0.25">
      <c r="A6" s="2" t="s">
        <v>5</v>
      </c>
      <c r="B6" s="2" t="s">
        <v>290</v>
      </c>
      <c r="C6" s="2">
        <v>0</v>
      </c>
      <c r="D6" s="2">
        <v>0</v>
      </c>
      <c r="E6" s="2">
        <v>0</v>
      </c>
      <c r="F6" s="2">
        <v>0</v>
      </c>
      <c r="G6" s="2">
        <v>4</v>
      </c>
      <c r="H6" s="2">
        <v>3</v>
      </c>
      <c r="I6" s="2">
        <v>1</v>
      </c>
      <c r="J6" s="2">
        <v>0</v>
      </c>
      <c r="K6" s="2">
        <v>0</v>
      </c>
      <c r="L6" s="2">
        <f t="shared" si="0"/>
        <v>4</v>
      </c>
      <c r="M6" s="2">
        <v>135</v>
      </c>
      <c r="N6" s="2" t="s">
        <v>279</v>
      </c>
    </row>
    <row r="7" spans="1:14" s="2" customFormat="1" x14ac:dyDescent="0.25">
      <c r="A7" s="2" t="s">
        <v>167</v>
      </c>
      <c r="B7" s="2" t="s">
        <v>291</v>
      </c>
      <c r="C7" s="2">
        <v>0</v>
      </c>
      <c r="D7" s="2">
        <v>0</v>
      </c>
      <c r="E7" s="2">
        <v>0</v>
      </c>
      <c r="F7" s="2">
        <v>0</v>
      </c>
      <c r="G7" s="2">
        <v>43</v>
      </c>
      <c r="H7" s="2">
        <v>33</v>
      </c>
      <c r="I7" s="2">
        <v>9</v>
      </c>
      <c r="J7" s="2">
        <v>1</v>
      </c>
      <c r="K7" s="2">
        <v>50</v>
      </c>
      <c r="L7" s="2">
        <f t="shared" si="0"/>
        <v>93</v>
      </c>
      <c r="M7" s="2">
        <v>260</v>
      </c>
      <c r="N7" s="2" t="s">
        <v>284</v>
      </c>
    </row>
    <row r="8" spans="1:14" s="2" customFormat="1" x14ac:dyDescent="0.25">
      <c r="A8" s="2" t="s">
        <v>168</v>
      </c>
      <c r="B8" s="2" t="s">
        <v>292</v>
      </c>
      <c r="C8" s="2">
        <v>7</v>
      </c>
      <c r="D8" s="2">
        <v>0</v>
      </c>
      <c r="E8" s="2">
        <v>7</v>
      </c>
      <c r="F8" s="2">
        <v>0</v>
      </c>
      <c r="G8" s="2">
        <v>7</v>
      </c>
      <c r="H8" s="2">
        <v>0</v>
      </c>
      <c r="I8" s="2">
        <v>7</v>
      </c>
      <c r="J8" s="2">
        <v>0</v>
      </c>
      <c r="K8" s="2">
        <v>0</v>
      </c>
      <c r="L8" s="2">
        <f t="shared" si="0"/>
        <v>7</v>
      </c>
      <c r="M8" s="2">
        <v>76.95</v>
      </c>
      <c r="N8" s="2" t="s">
        <v>284</v>
      </c>
    </row>
    <row r="9" spans="1:14" s="2" customFormat="1" x14ac:dyDescent="0.25">
      <c r="A9" s="2" t="s">
        <v>240</v>
      </c>
      <c r="B9" s="2" t="s">
        <v>293</v>
      </c>
      <c r="C9" s="2">
        <v>1</v>
      </c>
      <c r="D9" s="2">
        <v>1</v>
      </c>
      <c r="E9" s="2">
        <v>0</v>
      </c>
      <c r="F9" s="2">
        <v>0</v>
      </c>
      <c r="G9" s="2">
        <v>2</v>
      </c>
      <c r="H9" s="2">
        <v>1</v>
      </c>
      <c r="I9" s="2">
        <v>1</v>
      </c>
      <c r="J9" s="2">
        <v>0</v>
      </c>
      <c r="K9" s="2">
        <v>0</v>
      </c>
      <c r="L9" s="2">
        <f t="shared" si="0"/>
        <v>2</v>
      </c>
      <c r="M9" s="2">
        <v>125</v>
      </c>
      <c r="N9" s="2" t="s">
        <v>281</v>
      </c>
    </row>
    <row r="10" spans="1:14" s="2" customFormat="1" x14ac:dyDescent="0.25">
      <c r="A10" s="2" t="s">
        <v>108</v>
      </c>
      <c r="B10" s="2" t="s">
        <v>294</v>
      </c>
      <c r="C10" s="2">
        <v>0</v>
      </c>
      <c r="D10" s="2">
        <v>0</v>
      </c>
      <c r="E10" s="2">
        <v>0</v>
      </c>
      <c r="F10" s="2">
        <v>0</v>
      </c>
      <c r="G10" s="2">
        <v>19</v>
      </c>
      <c r="H10" s="2">
        <v>0</v>
      </c>
      <c r="I10" s="2">
        <v>19</v>
      </c>
      <c r="J10" s="2">
        <v>0</v>
      </c>
      <c r="K10" s="2">
        <v>0</v>
      </c>
      <c r="L10" s="2">
        <f t="shared" si="0"/>
        <v>19</v>
      </c>
      <c r="M10" s="2">
        <v>34</v>
      </c>
      <c r="N10" s="2" t="s">
        <v>282</v>
      </c>
    </row>
    <row r="11" spans="1:14" s="2" customFormat="1" x14ac:dyDescent="0.25">
      <c r="A11" s="2" t="s">
        <v>220</v>
      </c>
      <c r="B11" s="2" t="s">
        <v>295</v>
      </c>
      <c r="C11" s="2">
        <v>0</v>
      </c>
      <c r="D11" s="2">
        <v>0</v>
      </c>
      <c r="E11" s="2">
        <v>0</v>
      </c>
      <c r="F11" s="2">
        <v>0</v>
      </c>
      <c r="G11" s="2">
        <v>1</v>
      </c>
      <c r="H11" s="2">
        <v>1</v>
      </c>
      <c r="I11" s="2">
        <v>0</v>
      </c>
      <c r="J11" s="2">
        <v>0</v>
      </c>
      <c r="K11" s="2">
        <v>0</v>
      </c>
      <c r="L11" s="2">
        <f t="shared" si="0"/>
        <v>1</v>
      </c>
      <c r="M11" s="2">
        <v>98</v>
      </c>
      <c r="N11" s="2" t="s">
        <v>285</v>
      </c>
    </row>
    <row r="12" spans="1:14" s="2" customFormat="1" x14ac:dyDescent="0.25">
      <c r="A12" s="2" t="s">
        <v>7</v>
      </c>
      <c r="B12" s="2" t="s">
        <v>296</v>
      </c>
      <c r="C12" s="2">
        <v>0</v>
      </c>
      <c r="D12" s="2">
        <v>0</v>
      </c>
      <c r="E12" s="2">
        <v>0</v>
      </c>
      <c r="F12" s="2">
        <v>0</v>
      </c>
      <c r="G12" s="2">
        <v>1</v>
      </c>
      <c r="H12" s="2">
        <v>1</v>
      </c>
      <c r="I12" s="2">
        <v>0</v>
      </c>
      <c r="J12" s="2">
        <v>0</v>
      </c>
      <c r="K12" s="2">
        <v>0</v>
      </c>
      <c r="L12" s="2">
        <f t="shared" si="0"/>
        <v>1</v>
      </c>
      <c r="M12" s="2">
        <v>200</v>
      </c>
      <c r="N12" s="2" t="s">
        <v>279</v>
      </c>
    </row>
    <row r="13" spans="1:14" s="2" customFormat="1" x14ac:dyDescent="0.25">
      <c r="A13" s="2" t="s">
        <v>6</v>
      </c>
      <c r="B13" s="2" t="s">
        <v>297</v>
      </c>
      <c r="C13" s="2">
        <v>0</v>
      </c>
      <c r="D13" s="2">
        <v>0</v>
      </c>
      <c r="E13" s="2">
        <v>0</v>
      </c>
      <c r="F13" s="2">
        <v>0</v>
      </c>
      <c r="G13" s="2">
        <v>1</v>
      </c>
      <c r="H13" s="2">
        <v>1</v>
      </c>
      <c r="I13" s="2">
        <v>0</v>
      </c>
      <c r="J13" s="2">
        <v>0</v>
      </c>
      <c r="K13" s="2">
        <v>0</v>
      </c>
      <c r="L13" s="2">
        <f t="shared" si="0"/>
        <v>1</v>
      </c>
      <c r="M13" s="2">
        <v>825</v>
      </c>
      <c r="N13" s="2" t="s">
        <v>279</v>
      </c>
    </row>
    <row r="14" spans="1:14" s="2" customFormat="1" x14ac:dyDescent="0.25">
      <c r="A14" s="2" t="s">
        <v>52</v>
      </c>
      <c r="B14" s="2" t="s">
        <v>298</v>
      </c>
      <c r="C14" s="2">
        <v>2</v>
      </c>
      <c r="D14" s="2">
        <v>1</v>
      </c>
      <c r="E14" s="2">
        <v>1</v>
      </c>
      <c r="F14" s="2">
        <v>0</v>
      </c>
      <c r="G14" s="2">
        <v>19</v>
      </c>
      <c r="H14" s="2">
        <v>16</v>
      </c>
      <c r="I14" s="2">
        <v>2</v>
      </c>
      <c r="J14" s="2">
        <v>1</v>
      </c>
      <c r="K14" s="2">
        <v>50</v>
      </c>
      <c r="L14" s="2">
        <f t="shared" si="0"/>
        <v>69</v>
      </c>
      <c r="M14" s="2">
        <v>66.53</v>
      </c>
      <c r="N14" s="2" t="s">
        <v>280</v>
      </c>
    </row>
    <row r="15" spans="1:14" s="2" customFormat="1" x14ac:dyDescent="0.25">
      <c r="A15" s="2" t="s">
        <v>104</v>
      </c>
      <c r="B15" s="2" t="s">
        <v>299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f t="shared" si="0"/>
        <v>0</v>
      </c>
      <c r="M15" s="2">
        <v>80</v>
      </c>
      <c r="N15" s="2" t="s">
        <v>282</v>
      </c>
    </row>
    <row r="16" spans="1:14" s="2" customFormat="1" x14ac:dyDescent="0.25">
      <c r="A16" s="2" t="s">
        <v>241</v>
      </c>
      <c r="B16" s="2" t="s">
        <v>300</v>
      </c>
      <c r="C16" s="2">
        <v>1</v>
      </c>
      <c r="D16" s="2">
        <v>0</v>
      </c>
      <c r="E16" s="2">
        <v>1</v>
      </c>
      <c r="F16" s="2">
        <v>0</v>
      </c>
      <c r="G16" s="2">
        <v>41</v>
      </c>
      <c r="H16" s="2">
        <v>34</v>
      </c>
      <c r="I16" s="2">
        <v>6</v>
      </c>
      <c r="J16" s="2">
        <v>1</v>
      </c>
      <c r="K16" s="2">
        <v>48</v>
      </c>
      <c r="L16" s="2">
        <f t="shared" si="0"/>
        <v>89</v>
      </c>
      <c r="M16" s="2">
        <v>200</v>
      </c>
      <c r="N16" s="2" t="s">
        <v>281</v>
      </c>
    </row>
    <row r="17" spans="1:14" s="2" customFormat="1" x14ac:dyDescent="0.25">
      <c r="A17" s="2" t="s">
        <v>169</v>
      </c>
      <c r="B17" s="2" t="s">
        <v>301</v>
      </c>
      <c r="C17" s="2">
        <v>2</v>
      </c>
      <c r="D17" s="2">
        <v>1</v>
      </c>
      <c r="E17" s="2">
        <v>1</v>
      </c>
      <c r="F17" s="2">
        <v>0</v>
      </c>
      <c r="G17" s="2">
        <v>2</v>
      </c>
      <c r="H17" s="2">
        <v>1</v>
      </c>
      <c r="I17" s="2">
        <v>1</v>
      </c>
      <c r="J17" s="2">
        <v>0</v>
      </c>
      <c r="K17" s="2">
        <v>53</v>
      </c>
      <c r="L17" s="2">
        <f t="shared" si="0"/>
        <v>55</v>
      </c>
      <c r="M17" s="2">
        <v>221.94</v>
      </c>
      <c r="N17" s="2" t="s">
        <v>284</v>
      </c>
    </row>
    <row r="18" spans="1:14" s="2" customFormat="1" x14ac:dyDescent="0.25">
      <c r="A18" s="2" t="s">
        <v>153</v>
      </c>
      <c r="B18" s="2" t="s">
        <v>302</v>
      </c>
      <c r="C18" s="2">
        <v>10</v>
      </c>
      <c r="D18" s="2">
        <v>2</v>
      </c>
      <c r="E18" s="2">
        <v>8</v>
      </c>
      <c r="F18" s="2">
        <v>0</v>
      </c>
      <c r="G18" s="2">
        <v>44</v>
      </c>
      <c r="H18" s="2">
        <v>12</v>
      </c>
      <c r="I18" s="2">
        <v>30</v>
      </c>
      <c r="J18" s="2">
        <v>2</v>
      </c>
      <c r="K18" s="2">
        <v>0</v>
      </c>
      <c r="L18" s="2">
        <f t="shared" si="0"/>
        <v>44</v>
      </c>
      <c r="M18" s="2">
        <v>594</v>
      </c>
      <c r="N18" s="2" t="s">
        <v>283</v>
      </c>
    </row>
    <row r="19" spans="1:14" s="2" customFormat="1" x14ac:dyDescent="0.25">
      <c r="A19" s="2" t="s">
        <v>170</v>
      </c>
      <c r="B19" s="2" t="s">
        <v>303</v>
      </c>
      <c r="C19" s="2">
        <v>0</v>
      </c>
      <c r="D19" s="2">
        <v>0</v>
      </c>
      <c r="E19" s="2">
        <v>0</v>
      </c>
      <c r="F19" s="2">
        <v>0</v>
      </c>
      <c r="G19" s="2">
        <v>2</v>
      </c>
      <c r="H19" s="2">
        <v>1</v>
      </c>
      <c r="I19" s="2">
        <v>0</v>
      </c>
      <c r="J19" s="2">
        <v>1</v>
      </c>
      <c r="K19" s="2">
        <v>0</v>
      </c>
      <c r="L19" s="2">
        <f t="shared" si="0"/>
        <v>2</v>
      </c>
      <c r="M19" s="2">
        <v>280</v>
      </c>
      <c r="N19" s="2" t="s">
        <v>284</v>
      </c>
    </row>
    <row r="20" spans="1:14" s="2" customFormat="1" x14ac:dyDescent="0.25">
      <c r="A20" s="2" t="s">
        <v>242</v>
      </c>
      <c r="B20" s="2" t="s">
        <v>304</v>
      </c>
      <c r="C20" s="2">
        <v>4</v>
      </c>
      <c r="D20" s="2">
        <v>4</v>
      </c>
      <c r="E20" s="2">
        <v>0</v>
      </c>
      <c r="F20" s="2">
        <v>0</v>
      </c>
      <c r="G20" s="2">
        <v>4</v>
      </c>
      <c r="H20" s="2">
        <v>4</v>
      </c>
      <c r="I20" s="2">
        <v>0</v>
      </c>
      <c r="J20" s="2">
        <v>0</v>
      </c>
      <c r="K20" s="2">
        <v>0</v>
      </c>
      <c r="L20" s="2">
        <f t="shared" si="0"/>
        <v>4</v>
      </c>
      <c r="M20" s="2">
        <v>61.97</v>
      </c>
      <c r="N20" s="2" t="s">
        <v>281</v>
      </c>
    </row>
    <row r="21" spans="1:14" s="2" customFormat="1" x14ac:dyDescent="0.25">
      <c r="A21" s="2" t="s">
        <v>243</v>
      </c>
      <c r="B21" s="2" t="s">
        <v>305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f t="shared" si="0"/>
        <v>0</v>
      </c>
      <c r="M21" s="2">
        <v>150</v>
      </c>
      <c r="N21" s="2" t="s">
        <v>281</v>
      </c>
    </row>
    <row r="22" spans="1:14" s="2" customFormat="1" x14ac:dyDescent="0.25">
      <c r="A22" s="2" t="s">
        <v>106</v>
      </c>
      <c r="B22" s="2" t="s">
        <v>306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f t="shared" si="0"/>
        <v>0</v>
      </c>
      <c r="M22" s="2">
        <v>115</v>
      </c>
      <c r="N22" s="2" t="s">
        <v>282</v>
      </c>
    </row>
    <row r="23" spans="1:14" s="2" customFormat="1" x14ac:dyDescent="0.25">
      <c r="A23" s="2" t="s">
        <v>105</v>
      </c>
      <c r="B23" s="2" t="s">
        <v>307</v>
      </c>
      <c r="C23" s="2">
        <v>2</v>
      </c>
      <c r="D23" s="2">
        <v>2</v>
      </c>
      <c r="E23" s="2">
        <v>0</v>
      </c>
      <c r="F23" s="2">
        <v>0</v>
      </c>
      <c r="G23" s="2">
        <v>5</v>
      </c>
      <c r="H23" s="2">
        <v>5</v>
      </c>
      <c r="I23" s="2">
        <v>0</v>
      </c>
      <c r="J23" s="2">
        <v>0</v>
      </c>
      <c r="K23" s="2">
        <v>0</v>
      </c>
      <c r="L23" s="2">
        <f t="shared" si="0"/>
        <v>5</v>
      </c>
      <c r="M23" s="2">
        <v>83.9</v>
      </c>
      <c r="N23" s="2" t="s">
        <v>282</v>
      </c>
    </row>
    <row r="24" spans="1:14" s="2" customFormat="1" x14ac:dyDescent="0.25">
      <c r="A24" s="2" t="s">
        <v>107</v>
      </c>
      <c r="B24" s="2" t="s">
        <v>308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f t="shared" si="0"/>
        <v>0</v>
      </c>
      <c r="M24" s="2">
        <v>70</v>
      </c>
      <c r="N24" s="2" t="s">
        <v>282</v>
      </c>
    </row>
    <row r="25" spans="1:14" s="2" customFormat="1" x14ac:dyDescent="0.25">
      <c r="A25" s="2" t="s">
        <v>109</v>
      </c>
      <c r="B25" s="2" t="s">
        <v>309</v>
      </c>
      <c r="C25" s="2">
        <v>0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1</v>
      </c>
      <c r="J25" s="2">
        <v>0</v>
      </c>
      <c r="K25" s="2">
        <v>0</v>
      </c>
      <c r="L25" s="2">
        <f t="shared" si="0"/>
        <v>1</v>
      </c>
      <c r="M25" s="2">
        <v>120</v>
      </c>
      <c r="N25" s="2" t="s">
        <v>282</v>
      </c>
    </row>
    <row r="26" spans="1:14" s="2" customFormat="1" x14ac:dyDescent="0.25">
      <c r="A26" s="2" t="s">
        <v>8</v>
      </c>
      <c r="B26" s="2" t="s">
        <v>310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f t="shared" si="0"/>
        <v>0</v>
      </c>
      <c r="M26" s="2">
        <v>130</v>
      </c>
      <c r="N26" s="2" t="s">
        <v>279</v>
      </c>
    </row>
    <row r="27" spans="1:14" s="2" customFormat="1" x14ac:dyDescent="0.25">
      <c r="A27" s="2" t="s">
        <v>171</v>
      </c>
      <c r="B27" s="2" t="s">
        <v>311</v>
      </c>
      <c r="C27" s="2">
        <v>4</v>
      </c>
      <c r="D27" s="2">
        <v>3</v>
      </c>
      <c r="E27" s="2">
        <v>0</v>
      </c>
      <c r="F27" s="2">
        <v>1</v>
      </c>
      <c r="G27" s="2">
        <v>4</v>
      </c>
      <c r="H27" s="2">
        <v>3</v>
      </c>
      <c r="I27" s="2">
        <v>0</v>
      </c>
      <c r="J27" s="2">
        <v>1</v>
      </c>
      <c r="K27" s="2">
        <v>0</v>
      </c>
      <c r="L27" s="2">
        <f t="shared" si="0"/>
        <v>4</v>
      </c>
      <c r="M27" s="2">
        <v>95</v>
      </c>
      <c r="N27" s="2" t="s">
        <v>284</v>
      </c>
    </row>
    <row r="28" spans="1:14" s="2" customFormat="1" x14ac:dyDescent="0.25">
      <c r="A28" s="2" t="s">
        <v>9</v>
      </c>
      <c r="B28" s="2" t="s">
        <v>312</v>
      </c>
      <c r="C28" s="2">
        <v>0</v>
      </c>
      <c r="D28" s="2">
        <v>0</v>
      </c>
      <c r="E28" s="2">
        <v>0</v>
      </c>
      <c r="F28" s="2">
        <v>0</v>
      </c>
      <c r="G28" s="2">
        <v>2</v>
      </c>
      <c r="H28" s="2">
        <v>1</v>
      </c>
      <c r="I28" s="2">
        <v>1</v>
      </c>
      <c r="J28" s="2">
        <v>0</v>
      </c>
      <c r="K28" s="2">
        <v>0</v>
      </c>
      <c r="L28" s="2">
        <f t="shared" si="0"/>
        <v>2</v>
      </c>
      <c r="M28" s="2">
        <v>40</v>
      </c>
      <c r="N28" s="2" t="s">
        <v>279</v>
      </c>
    </row>
    <row r="29" spans="1:14" s="2" customFormat="1" x14ac:dyDescent="0.25">
      <c r="A29" s="2" t="s">
        <v>110</v>
      </c>
      <c r="B29" s="2" t="s">
        <v>313</v>
      </c>
      <c r="C29" s="2">
        <v>1</v>
      </c>
      <c r="D29" s="2">
        <v>0</v>
      </c>
      <c r="E29" s="2">
        <v>1</v>
      </c>
      <c r="F29" s="2">
        <v>0</v>
      </c>
      <c r="G29" s="2">
        <v>1</v>
      </c>
      <c r="H29" s="2">
        <v>0</v>
      </c>
      <c r="I29" s="2">
        <v>1</v>
      </c>
      <c r="J29" s="2">
        <v>0</v>
      </c>
      <c r="K29" s="2">
        <v>0</v>
      </c>
      <c r="L29" s="2">
        <f t="shared" si="0"/>
        <v>1</v>
      </c>
      <c r="M29" s="2">
        <v>70</v>
      </c>
      <c r="N29" s="2" t="s">
        <v>282</v>
      </c>
    </row>
    <row r="30" spans="1:14" s="2" customFormat="1" x14ac:dyDescent="0.25">
      <c r="A30" s="2" t="s">
        <v>112</v>
      </c>
      <c r="B30" s="2" t="s">
        <v>314</v>
      </c>
      <c r="C30" s="2">
        <v>8</v>
      </c>
      <c r="D30" s="2">
        <v>8</v>
      </c>
      <c r="E30" s="2">
        <v>0</v>
      </c>
      <c r="F30" s="2">
        <v>0</v>
      </c>
      <c r="G30" s="2">
        <v>19</v>
      </c>
      <c r="H30" s="2">
        <v>19</v>
      </c>
      <c r="I30" s="2">
        <v>0</v>
      </c>
      <c r="J30" s="2">
        <v>0</v>
      </c>
      <c r="K30" s="2">
        <v>50</v>
      </c>
      <c r="L30" s="2">
        <f t="shared" si="0"/>
        <v>69</v>
      </c>
      <c r="M30" s="2">
        <v>425</v>
      </c>
      <c r="N30" s="2" t="s">
        <v>282</v>
      </c>
    </row>
    <row r="31" spans="1:14" s="2" customFormat="1" x14ac:dyDescent="0.25">
      <c r="A31" s="2" t="s">
        <v>111</v>
      </c>
      <c r="B31" s="2" t="s">
        <v>315</v>
      </c>
      <c r="C31" s="2">
        <v>2</v>
      </c>
      <c r="D31" s="2">
        <v>2</v>
      </c>
      <c r="E31" s="2">
        <v>0</v>
      </c>
      <c r="F31" s="2">
        <v>0</v>
      </c>
      <c r="G31" s="2">
        <v>19</v>
      </c>
      <c r="H31" s="2">
        <v>17</v>
      </c>
      <c r="I31" s="2">
        <v>2</v>
      </c>
      <c r="J31" s="2">
        <v>0</v>
      </c>
      <c r="K31" s="2">
        <v>0</v>
      </c>
      <c r="L31" s="2">
        <f t="shared" si="0"/>
        <v>19</v>
      </c>
      <c r="M31" s="2">
        <v>395</v>
      </c>
      <c r="N31" s="2" t="s">
        <v>282</v>
      </c>
    </row>
    <row r="32" spans="1:14" s="2" customFormat="1" x14ac:dyDescent="0.25">
      <c r="A32" s="2" t="s">
        <v>114</v>
      </c>
      <c r="B32" s="2" t="s">
        <v>316</v>
      </c>
      <c r="C32" s="2">
        <v>2</v>
      </c>
      <c r="D32" s="2">
        <v>2</v>
      </c>
      <c r="E32" s="2">
        <v>0</v>
      </c>
      <c r="F32" s="2">
        <v>0</v>
      </c>
      <c r="G32" s="2">
        <v>11</v>
      </c>
      <c r="H32" s="2">
        <v>5</v>
      </c>
      <c r="I32" s="2">
        <v>6</v>
      </c>
      <c r="J32" s="2">
        <v>0</v>
      </c>
      <c r="K32" s="2">
        <v>50</v>
      </c>
      <c r="L32" s="2">
        <f t="shared" si="0"/>
        <v>61</v>
      </c>
      <c r="M32" s="2">
        <v>570</v>
      </c>
      <c r="N32" s="2" t="s">
        <v>282</v>
      </c>
    </row>
    <row r="33" spans="1:14" s="2" customFormat="1" x14ac:dyDescent="0.25">
      <c r="A33" s="2" t="s">
        <v>113</v>
      </c>
      <c r="B33" s="2" t="s">
        <v>317</v>
      </c>
      <c r="C33" s="2">
        <v>2</v>
      </c>
      <c r="D33" s="2">
        <v>2</v>
      </c>
      <c r="E33" s="2">
        <v>0</v>
      </c>
      <c r="F33" s="2">
        <v>0</v>
      </c>
      <c r="G33" s="2">
        <v>3</v>
      </c>
      <c r="H33" s="2">
        <v>3</v>
      </c>
      <c r="I33" s="2">
        <v>0</v>
      </c>
      <c r="J33" s="2">
        <v>0</v>
      </c>
      <c r="K33" s="2">
        <v>0</v>
      </c>
      <c r="L33" s="2">
        <f t="shared" si="0"/>
        <v>3</v>
      </c>
      <c r="M33" s="2">
        <v>210</v>
      </c>
      <c r="N33" s="2" t="s">
        <v>282</v>
      </c>
    </row>
    <row r="34" spans="1:14" s="2" customFormat="1" x14ac:dyDescent="0.25">
      <c r="A34" s="2" t="s">
        <v>116</v>
      </c>
      <c r="B34" s="2" t="s">
        <v>318</v>
      </c>
      <c r="C34" s="2">
        <v>6</v>
      </c>
      <c r="D34" s="2">
        <v>6</v>
      </c>
      <c r="E34" s="2">
        <v>0</v>
      </c>
      <c r="F34" s="2">
        <v>0</v>
      </c>
      <c r="G34" s="2">
        <v>9</v>
      </c>
      <c r="H34" s="2">
        <v>9</v>
      </c>
      <c r="I34" s="2">
        <v>0</v>
      </c>
      <c r="J34" s="2">
        <v>0</v>
      </c>
      <c r="K34" s="2">
        <v>50</v>
      </c>
      <c r="L34" s="2">
        <f t="shared" si="0"/>
        <v>59</v>
      </c>
      <c r="M34" s="2">
        <v>165</v>
      </c>
      <c r="N34" s="2" t="s">
        <v>282</v>
      </c>
    </row>
    <row r="35" spans="1:14" s="2" customFormat="1" x14ac:dyDescent="0.25">
      <c r="A35" s="2" t="s">
        <v>115</v>
      </c>
      <c r="B35" s="2" t="s">
        <v>319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f t="shared" si="0"/>
        <v>0</v>
      </c>
      <c r="M35" s="2">
        <v>70</v>
      </c>
      <c r="N35" s="2" t="s">
        <v>282</v>
      </c>
    </row>
    <row r="36" spans="1:14" s="2" customFormat="1" x14ac:dyDescent="0.25">
      <c r="A36" s="2" t="s">
        <v>172</v>
      </c>
      <c r="B36" s="2" t="s">
        <v>320</v>
      </c>
      <c r="C36" s="2">
        <v>1</v>
      </c>
      <c r="D36" s="2">
        <v>0</v>
      </c>
      <c r="E36" s="2">
        <v>1</v>
      </c>
      <c r="F36" s="2">
        <v>0</v>
      </c>
      <c r="G36" s="2">
        <v>1</v>
      </c>
      <c r="H36" s="2">
        <v>0</v>
      </c>
      <c r="I36" s="2">
        <v>1</v>
      </c>
      <c r="J36" s="2">
        <v>0</v>
      </c>
      <c r="K36" s="2">
        <v>0</v>
      </c>
      <c r="L36" s="2">
        <f t="shared" si="0"/>
        <v>1</v>
      </c>
      <c r="M36" s="2">
        <v>65</v>
      </c>
      <c r="N36" s="2" t="s">
        <v>284</v>
      </c>
    </row>
    <row r="37" spans="1:14" s="2" customFormat="1" x14ac:dyDescent="0.25">
      <c r="A37" s="2" t="s">
        <v>173</v>
      </c>
      <c r="B37" s="2" t="s">
        <v>321</v>
      </c>
      <c r="C37" s="2">
        <v>1</v>
      </c>
      <c r="D37" s="2">
        <v>1</v>
      </c>
      <c r="E37" s="2">
        <v>0</v>
      </c>
      <c r="F37" s="2">
        <v>0</v>
      </c>
      <c r="G37" s="2">
        <v>1</v>
      </c>
      <c r="H37" s="2">
        <v>1</v>
      </c>
      <c r="I37" s="2">
        <v>0</v>
      </c>
      <c r="J37" s="2">
        <v>0</v>
      </c>
      <c r="K37" s="2">
        <v>0</v>
      </c>
      <c r="L37" s="2">
        <f t="shared" si="0"/>
        <v>1</v>
      </c>
      <c r="M37" s="2">
        <v>75</v>
      </c>
      <c r="N37" s="2" t="s">
        <v>284</v>
      </c>
    </row>
    <row r="38" spans="1:14" s="2" customFormat="1" x14ac:dyDescent="0.25">
      <c r="A38" s="2" t="s">
        <v>10</v>
      </c>
      <c r="B38" s="2" t="s">
        <v>322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f t="shared" si="0"/>
        <v>0</v>
      </c>
      <c r="M38" s="2">
        <v>55</v>
      </c>
      <c r="N38" s="2" t="s">
        <v>279</v>
      </c>
    </row>
    <row r="39" spans="1:14" s="2" customFormat="1" x14ac:dyDescent="0.25">
      <c r="A39" s="2" t="s">
        <v>10</v>
      </c>
      <c r="B39" s="2" t="s">
        <v>322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f t="shared" si="0"/>
        <v>0</v>
      </c>
      <c r="M39" s="2">
        <v>75</v>
      </c>
      <c r="N39" s="2" t="s">
        <v>282</v>
      </c>
    </row>
    <row r="40" spans="1:14" s="2" customFormat="1" x14ac:dyDescent="0.25">
      <c r="A40" s="2" t="s">
        <v>11</v>
      </c>
      <c r="B40" s="2" t="s">
        <v>323</v>
      </c>
      <c r="C40" s="2">
        <v>0</v>
      </c>
      <c r="D40" s="2">
        <v>0</v>
      </c>
      <c r="E40" s="2">
        <v>0</v>
      </c>
      <c r="F40" s="2">
        <v>0</v>
      </c>
      <c r="G40" s="2">
        <v>1</v>
      </c>
      <c r="H40" s="2">
        <v>1</v>
      </c>
      <c r="I40" s="2">
        <v>0</v>
      </c>
      <c r="J40" s="2">
        <v>0</v>
      </c>
      <c r="K40" s="2">
        <v>0</v>
      </c>
      <c r="L40" s="2">
        <f t="shared" si="0"/>
        <v>1</v>
      </c>
      <c r="M40" s="2">
        <v>545</v>
      </c>
      <c r="N40" s="2" t="s">
        <v>279</v>
      </c>
    </row>
    <row r="41" spans="1:14" s="2" customFormat="1" x14ac:dyDescent="0.25">
      <c r="A41" s="2" t="s">
        <v>53</v>
      </c>
      <c r="B41" s="2" t="s">
        <v>324</v>
      </c>
      <c r="C41" s="2">
        <v>2</v>
      </c>
      <c r="D41" s="2">
        <v>1</v>
      </c>
      <c r="E41" s="2">
        <v>1</v>
      </c>
      <c r="F41" s="2">
        <v>0</v>
      </c>
      <c r="G41" s="2">
        <v>68</v>
      </c>
      <c r="H41" s="2">
        <v>29</v>
      </c>
      <c r="I41" s="2">
        <v>37</v>
      </c>
      <c r="J41" s="2">
        <v>2</v>
      </c>
      <c r="K41" s="2">
        <v>0</v>
      </c>
      <c r="L41" s="2">
        <f t="shared" si="0"/>
        <v>68</v>
      </c>
      <c r="M41" s="2">
        <v>55</v>
      </c>
      <c r="N41" s="2" t="s">
        <v>280</v>
      </c>
    </row>
    <row r="42" spans="1:14" s="2" customFormat="1" x14ac:dyDescent="0.25">
      <c r="A42" s="2" t="s">
        <v>154</v>
      </c>
      <c r="B42" s="2" t="s">
        <v>325</v>
      </c>
      <c r="C42" s="2">
        <v>10</v>
      </c>
      <c r="D42" s="2">
        <v>8</v>
      </c>
      <c r="E42" s="2">
        <v>1</v>
      </c>
      <c r="F42" s="2">
        <v>1</v>
      </c>
      <c r="G42" s="2">
        <v>80</v>
      </c>
      <c r="H42" s="2">
        <v>77</v>
      </c>
      <c r="I42" s="2">
        <v>2</v>
      </c>
      <c r="J42" s="2">
        <v>1</v>
      </c>
      <c r="K42" s="2">
        <v>48</v>
      </c>
      <c r="L42" s="2">
        <f t="shared" si="0"/>
        <v>128</v>
      </c>
      <c r="M42" s="2">
        <v>62.68</v>
      </c>
      <c r="N42" s="2" t="s">
        <v>283</v>
      </c>
    </row>
    <row r="43" spans="1:14" s="2" customFormat="1" x14ac:dyDescent="0.25">
      <c r="A43" s="2" t="s">
        <v>12</v>
      </c>
      <c r="B43" s="2" t="s">
        <v>326</v>
      </c>
      <c r="C43" s="2">
        <v>0</v>
      </c>
      <c r="D43" s="2">
        <v>0</v>
      </c>
      <c r="E43" s="2">
        <v>0</v>
      </c>
      <c r="F43" s="2">
        <v>0</v>
      </c>
      <c r="G43" s="2">
        <v>3</v>
      </c>
      <c r="H43" s="2">
        <v>2</v>
      </c>
      <c r="I43" s="2">
        <v>0</v>
      </c>
      <c r="J43" s="2">
        <v>1</v>
      </c>
      <c r="K43" s="2">
        <v>0</v>
      </c>
      <c r="L43" s="2">
        <f t="shared" si="0"/>
        <v>3</v>
      </c>
      <c r="M43" s="2">
        <v>130</v>
      </c>
      <c r="N43" s="2" t="s">
        <v>279</v>
      </c>
    </row>
    <row r="44" spans="1:14" s="2" customFormat="1" x14ac:dyDescent="0.25">
      <c r="A44" s="2" t="s">
        <v>12</v>
      </c>
      <c r="B44" s="2" t="s">
        <v>326</v>
      </c>
      <c r="C44" s="2">
        <v>0</v>
      </c>
      <c r="D44" s="2">
        <v>0</v>
      </c>
      <c r="E44" s="2">
        <v>0</v>
      </c>
      <c r="F44" s="2">
        <v>0</v>
      </c>
      <c r="G44" s="2">
        <v>3</v>
      </c>
      <c r="H44" s="2">
        <v>2</v>
      </c>
      <c r="I44" s="2">
        <v>0</v>
      </c>
      <c r="J44" s="2">
        <v>1</v>
      </c>
      <c r="K44" s="2">
        <v>0</v>
      </c>
      <c r="L44" s="2">
        <f t="shared" si="0"/>
        <v>3</v>
      </c>
      <c r="M44" s="2">
        <v>310</v>
      </c>
      <c r="N44" s="2" t="s">
        <v>280</v>
      </c>
    </row>
    <row r="45" spans="1:14" s="2" customFormat="1" x14ac:dyDescent="0.25">
      <c r="A45" s="2" t="s">
        <v>12</v>
      </c>
      <c r="B45" s="2" t="s">
        <v>326</v>
      </c>
      <c r="C45" s="2">
        <v>0</v>
      </c>
      <c r="D45" s="2">
        <v>0</v>
      </c>
      <c r="E45" s="2">
        <v>0</v>
      </c>
      <c r="F45" s="2">
        <v>0</v>
      </c>
      <c r="G45" s="2">
        <v>3</v>
      </c>
      <c r="H45" s="2">
        <v>2</v>
      </c>
      <c r="I45" s="2">
        <v>0</v>
      </c>
      <c r="J45" s="2">
        <v>1</v>
      </c>
      <c r="K45" s="2">
        <v>0</v>
      </c>
      <c r="L45" s="2">
        <f t="shared" si="0"/>
        <v>3</v>
      </c>
      <c r="M45" s="2">
        <v>143</v>
      </c>
      <c r="N45" s="2" t="s">
        <v>282</v>
      </c>
    </row>
    <row r="46" spans="1:14" s="2" customFormat="1" x14ac:dyDescent="0.25">
      <c r="A46" s="2" t="s">
        <v>174</v>
      </c>
      <c r="B46" s="2" t="s">
        <v>327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f t="shared" si="0"/>
        <v>0</v>
      </c>
      <c r="M46" s="2">
        <v>70</v>
      </c>
      <c r="N46" s="2" t="s">
        <v>284</v>
      </c>
    </row>
    <row r="47" spans="1:14" s="2" customFormat="1" x14ac:dyDescent="0.25">
      <c r="A47" s="2" t="s">
        <v>244</v>
      </c>
      <c r="B47" s="2" t="s">
        <v>328</v>
      </c>
      <c r="C47" s="2">
        <v>2</v>
      </c>
      <c r="D47" s="2">
        <v>2</v>
      </c>
      <c r="E47" s="2">
        <v>0</v>
      </c>
      <c r="F47" s="2">
        <v>0</v>
      </c>
      <c r="G47" s="2">
        <v>2</v>
      </c>
      <c r="H47" s="2">
        <v>2</v>
      </c>
      <c r="I47" s="2">
        <v>0</v>
      </c>
      <c r="J47" s="2">
        <v>0</v>
      </c>
      <c r="K47" s="2">
        <v>0</v>
      </c>
      <c r="L47" s="2">
        <f t="shared" si="0"/>
        <v>2</v>
      </c>
      <c r="M47" s="2">
        <v>95</v>
      </c>
      <c r="N47" s="2" t="s">
        <v>281</v>
      </c>
    </row>
    <row r="48" spans="1:14" s="2" customFormat="1" x14ac:dyDescent="0.25">
      <c r="A48" s="2" t="s">
        <v>54</v>
      </c>
      <c r="B48" s="2" t="s">
        <v>329</v>
      </c>
      <c r="C48" s="2">
        <v>2</v>
      </c>
      <c r="D48" s="2">
        <v>2</v>
      </c>
      <c r="E48" s="2">
        <v>0</v>
      </c>
      <c r="F48" s="2">
        <v>0</v>
      </c>
      <c r="G48" s="2">
        <v>54</v>
      </c>
      <c r="H48" s="2">
        <v>40</v>
      </c>
      <c r="I48" s="2">
        <v>13</v>
      </c>
      <c r="J48" s="2">
        <v>1</v>
      </c>
      <c r="K48" s="2">
        <v>0</v>
      </c>
      <c r="L48" s="2">
        <f t="shared" si="0"/>
        <v>54</v>
      </c>
      <c r="M48" s="2">
        <v>50</v>
      </c>
      <c r="N48" s="2" t="s">
        <v>280</v>
      </c>
    </row>
    <row r="49" spans="1:14" s="2" customFormat="1" x14ac:dyDescent="0.25">
      <c r="A49" s="2" t="s">
        <v>175</v>
      </c>
      <c r="B49" s="2" t="s">
        <v>330</v>
      </c>
      <c r="C49" s="2">
        <v>2</v>
      </c>
      <c r="D49" s="2">
        <v>0</v>
      </c>
      <c r="E49" s="2">
        <v>2</v>
      </c>
      <c r="F49" s="2">
        <v>0</v>
      </c>
      <c r="G49" s="2">
        <v>127</v>
      </c>
      <c r="H49" s="2">
        <v>41</v>
      </c>
      <c r="I49" s="2">
        <v>86</v>
      </c>
      <c r="J49" s="2">
        <v>0</v>
      </c>
      <c r="K49" s="2">
        <v>0</v>
      </c>
      <c r="L49" s="2">
        <f t="shared" si="0"/>
        <v>127</v>
      </c>
      <c r="M49" s="2">
        <v>80</v>
      </c>
      <c r="N49" s="2" t="s">
        <v>284</v>
      </c>
    </row>
    <row r="50" spans="1:14" s="2" customFormat="1" x14ac:dyDescent="0.25">
      <c r="A50" s="2" t="s">
        <v>55</v>
      </c>
      <c r="B50" s="2" t="s">
        <v>331</v>
      </c>
      <c r="C50" s="2">
        <v>0</v>
      </c>
      <c r="D50" s="2">
        <v>0</v>
      </c>
      <c r="E50" s="2">
        <v>0</v>
      </c>
      <c r="F50" s="2">
        <v>0</v>
      </c>
      <c r="G50" s="2">
        <v>1</v>
      </c>
      <c r="H50" s="2">
        <v>1</v>
      </c>
      <c r="I50" s="2">
        <v>0</v>
      </c>
      <c r="J50" s="2">
        <v>0</v>
      </c>
      <c r="K50" s="2">
        <v>0</v>
      </c>
      <c r="L50" s="2">
        <f t="shared" si="0"/>
        <v>1</v>
      </c>
      <c r="M50" s="2">
        <v>511</v>
      </c>
      <c r="N50" s="2" t="s">
        <v>280</v>
      </c>
    </row>
    <row r="51" spans="1:14" s="2" customFormat="1" x14ac:dyDescent="0.25">
      <c r="A51" s="2" t="s">
        <v>245</v>
      </c>
      <c r="B51" s="2" t="s">
        <v>332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f t="shared" si="0"/>
        <v>0</v>
      </c>
      <c r="M51" s="2">
        <v>25</v>
      </c>
      <c r="N51" s="2" t="s">
        <v>281</v>
      </c>
    </row>
    <row r="52" spans="1:14" s="2" customFormat="1" x14ac:dyDescent="0.25">
      <c r="A52" s="2" t="s">
        <v>176</v>
      </c>
      <c r="B52" s="2" t="s">
        <v>333</v>
      </c>
      <c r="C52" s="2">
        <v>3</v>
      </c>
      <c r="D52" s="2">
        <v>2</v>
      </c>
      <c r="E52" s="2">
        <v>1</v>
      </c>
      <c r="F52" s="2">
        <v>0</v>
      </c>
      <c r="G52" s="2">
        <v>5</v>
      </c>
      <c r="H52" s="2">
        <v>4</v>
      </c>
      <c r="I52" s="2">
        <v>1</v>
      </c>
      <c r="J52" s="2">
        <v>0</v>
      </c>
      <c r="K52" s="2">
        <v>0</v>
      </c>
      <c r="L52" s="2">
        <f t="shared" si="0"/>
        <v>5</v>
      </c>
      <c r="M52" s="2">
        <v>110</v>
      </c>
      <c r="N52" s="2" t="s">
        <v>284</v>
      </c>
    </row>
    <row r="53" spans="1:14" s="2" customFormat="1" x14ac:dyDescent="0.25">
      <c r="A53" s="2" t="s">
        <v>246</v>
      </c>
      <c r="B53" s="2" t="s">
        <v>334</v>
      </c>
      <c r="C53" s="2">
        <v>2</v>
      </c>
      <c r="D53" s="2">
        <v>2</v>
      </c>
      <c r="E53" s="2">
        <v>0</v>
      </c>
      <c r="F53" s="2">
        <v>0</v>
      </c>
      <c r="G53" s="2">
        <v>21</v>
      </c>
      <c r="H53" s="2">
        <v>16</v>
      </c>
      <c r="I53" s="2">
        <v>5</v>
      </c>
      <c r="J53" s="2">
        <v>0</v>
      </c>
      <c r="K53" s="2">
        <v>50</v>
      </c>
      <c r="L53" s="2">
        <f t="shared" si="0"/>
        <v>71</v>
      </c>
      <c r="M53" s="2">
        <v>325</v>
      </c>
      <c r="N53" s="2" t="s">
        <v>281</v>
      </c>
    </row>
    <row r="54" spans="1:14" s="2" customFormat="1" x14ac:dyDescent="0.25">
      <c r="A54" s="2" t="s">
        <v>117</v>
      </c>
      <c r="B54" s="2" t="s">
        <v>335</v>
      </c>
      <c r="C54" s="2">
        <v>13</v>
      </c>
      <c r="D54" s="2">
        <v>3</v>
      </c>
      <c r="E54" s="2">
        <v>10</v>
      </c>
      <c r="F54" s="2">
        <v>0</v>
      </c>
      <c r="G54" s="2">
        <v>219</v>
      </c>
      <c r="H54" s="2">
        <v>21</v>
      </c>
      <c r="I54" s="2">
        <v>194</v>
      </c>
      <c r="J54" s="2">
        <v>4</v>
      </c>
      <c r="K54" s="2">
        <v>1</v>
      </c>
      <c r="L54" s="2">
        <f t="shared" si="0"/>
        <v>220</v>
      </c>
      <c r="M54" s="2">
        <v>275</v>
      </c>
      <c r="N54" s="2" t="s">
        <v>282</v>
      </c>
    </row>
    <row r="55" spans="1:14" s="2" customFormat="1" x14ac:dyDescent="0.25">
      <c r="A55" s="2" t="s">
        <v>13</v>
      </c>
      <c r="B55" s="2" t="s">
        <v>336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f t="shared" si="0"/>
        <v>0</v>
      </c>
      <c r="M55" s="2">
        <v>48</v>
      </c>
      <c r="N55" s="2" t="s">
        <v>279</v>
      </c>
    </row>
    <row r="56" spans="1:14" s="2" customFormat="1" x14ac:dyDescent="0.25">
      <c r="A56" s="2" t="s">
        <v>13</v>
      </c>
      <c r="B56" s="2" t="s">
        <v>336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f t="shared" si="0"/>
        <v>0</v>
      </c>
      <c r="M56" s="2">
        <v>55</v>
      </c>
      <c r="N56" s="2" t="s">
        <v>280</v>
      </c>
    </row>
    <row r="57" spans="1:14" s="2" customFormat="1" x14ac:dyDescent="0.25">
      <c r="A57" s="2" t="s">
        <v>56</v>
      </c>
      <c r="B57" s="2" t="s">
        <v>83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f t="shared" si="0"/>
        <v>0</v>
      </c>
      <c r="M57" s="2">
        <v>275</v>
      </c>
      <c r="N57" s="2" t="s">
        <v>280</v>
      </c>
    </row>
    <row r="58" spans="1:14" s="2" customFormat="1" x14ac:dyDescent="0.25">
      <c r="A58" s="2" t="s">
        <v>118</v>
      </c>
      <c r="B58" s="2" t="s">
        <v>337</v>
      </c>
      <c r="C58" s="2">
        <v>14</v>
      </c>
      <c r="D58" s="2">
        <v>9</v>
      </c>
      <c r="E58" s="2">
        <v>5</v>
      </c>
      <c r="F58" s="2">
        <v>0</v>
      </c>
      <c r="G58" s="2">
        <v>462</v>
      </c>
      <c r="H58" s="2">
        <v>120</v>
      </c>
      <c r="I58" s="2">
        <v>338</v>
      </c>
      <c r="J58" s="2">
        <v>4</v>
      </c>
      <c r="K58" s="2">
        <v>0</v>
      </c>
      <c r="L58" s="2">
        <f t="shared" si="0"/>
        <v>462</v>
      </c>
      <c r="M58" s="2">
        <v>191.95</v>
      </c>
      <c r="N58" s="2" t="s">
        <v>282</v>
      </c>
    </row>
    <row r="59" spans="1:14" s="2" customFormat="1" x14ac:dyDescent="0.25">
      <c r="A59" s="2" t="s">
        <v>221</v>
      </c>
      <c r="B59" s="2" t="s">
        <v>338</v>
      </c>
      <c r="C59" s="2">
        <v>3</v>
      </c>
      <c r="D59" s="2">
        <v>0</v>
      </c>
      <c r="E59" s="2">
        <v>3</v>
      </c>
      <c r="F59" s="2">
        <v>0</v>
      </c>
      <c r="G59" s="2">
        <v>3</v>
      </c>
      <c r="H59" s="2">
        <v>0</v>
      </c>
      <c r="I59" s="2">
        <v>3</v>
      </c>
      <c r="J59" s="2">
        <v>0</v>
      </c>
      <c r="K59" s="2">
        <v>0</v>
      </c>
      <c r="L59" s="2">
        <f t="shared" si="0"/>
        <v>3</v>
      </c>
      <c r="M59" s="2">
        <v>61.95</v>
      </c>
      <c r="N59" s="2" t="s">
        <v>285</v>
      </c>
    </row>
    <row r="60" spans="1:14" s="2" customFormat="1" x14ac:dyDescent="0.25">
      <c r="A60" s="2" t="s">
        <v>222</v>
      </c>
      <c r="B60" s="2" t="s">
        <v>339</v>
      </c>
      <c r="C60" s="2">
        <v>4</v>
      </c>
      <c r="D60" s="2">
        <v>0</v>
      </c>
      <c r="E60" s="2">
        <v>4</v>
      </c>
      <c r="F60" s="2">
        <v>0</v>
      </c>
      <c r="G60" s="2">
        <v>129</v>
      </c>
      <c r="H60" s="2">
        <v>8</v>
      </c>
      <c r="I60" s="2">
        <v>109</v>
      </c>
      <c r="J60" s="2">
        <v>12</v>
      </c>
      <c r="K60" s="2">
        <v>0</v>
      </c>
      <c r="L60" s="2">
        <f t="shared" si="0"/>
        <v>129</v>
      </c>
      <c r="M60" s="2">
        <v>61.94</v>
      </c>
      <c r="N60" s="2" t="s">
        <v>285</v>
      </c>
    </row>
    <row r="61" spans="1:14" s="2" customFormat="1" x14ac:dyDescent="0.25">
      <c r="A61" s="2" t="s">
        <v>57</v>
      </c>
      <c r="B61" s="2" t="s">
        <v>340</v>
      </c>
      <c r="C61" s="2">
        <v>0</v>
      </c>
      <c r="D61" s="2">
        <v>0</v>
      </c>
      <c r="E61" s="2">
        <v>0</v>
      </c>
      <c r="F61" s="2">
        <v>0</v>
      </c>
      <c r="G61" s="2">
        <v>2</v>
      </c>
      <c r="H61" s="2">
        <v>0</v>
      </c>
      <c r="I61" s="2">
        <v>2</v>
      </c>
      <c r="J61" s="2">
        <v>0</v>
      </c>
      <c r="K61" s="2">
        <v>0</v>
      </c>
      <c r="L61" s="2">
        <f t="shared" si="0"/>
        <v>2</v>
      </c>
      <c r="M61" s="2">
        <v>40</v>
      </c>
      <c r="N61" s="2" t="s">
        <v>280</v>
      </c>
    </row>
    <row r="62" spans="1:14" s="2" customFormat="1" x14ac:dyDescent="0.25">
      <c r="A62" s="2" t="s">
        <v>14</v>
      </c>
      <c r="B62" s="2" t="s">
        <v>341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f t="shared" si="0"/>
        <v>0</v>
      </c>
      <c r="M62" s="2">
        <v>120</v>
      </c>
      <c r="N62" s="2" t="s">
        <v>279</v>
      </c>
    </row>
    <row r="63" spans="1:14" s="2" customFormat="1" x14ac:dyDescent="0.25">
      <c r="A63" s="2" t="s">
        <v>223</v>
      </c>
      <c r="B63" s="2" t="s">
        <v>342</v>
      </c>
      <c r="C63" s="2">
        <v>2</v>
      </c>
      <c r="D63" s="2">
        <v>2</v>
      </c>
      <c r="E63" s="2">
        <v>0</v>
      </c>
      <c r="F63" s="2">
        <v>0</v>
      </c>
      <c r="G63" s="2">
        <v>2</v>
      </c>
      <c r="H63" s="2">
        <v>2</v>
      </c>
      <c r="I63" s="2">
        <v>0</v>
      </c>
      <c r="J63" s="2">
        <v>0</v>
      </c>
      <c r="K63" s="2">
        <v>0</v>
      </c>
      <c r="L63" s="2">
        <f t="shared" si="0"/>
        <v>2</v>
      </c>
      <c r="M63" s="2">
        <v>61.95</v>
      </c>
      <c r="N63" s="2" t="s">
        <v>285</v>
      </c>
    </row>
    <row r="64" spans="1:14" s="2" customFormat="1" x14ac:dyDescent="0.25">
      <c r="A64" s="2" t="s">
        <v>15</v>
      </c>
      <c r="B64" s="2" t="s">
        <v>343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f t="shared" si="0"/>
        <v>0</v>
      </c>
      <c r="M64" s="2">
        <v>25</v>
      </c>
      <c r="N64" s="2" t="s">
        <v>279</v>
      </c>
    </row>
    <row r="65" spans="1:14" s="2" customFormat="1" x14ac:dyDescent="0.25">
      <c r="A65" s="2" t="s">
        <v>15</v>
      </c>
      <c r="B65" s="2" t="s">
        <v>343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f t="shared" si="0"/>
        <v>0</v>
      </c>
      <c r="M65" s="2">
        <v>55</v>
      </c>
      <c r="N65" s="2" t="s">
        <v>280</v>
      </c>
    </row>
    <row r="66" spans="1:14" s="2" customFormat="1" x14ac:dyDescent="0.25">
      <c r="A66" s="2" t="s">
        <v>177</v>
      </c>
      <c r="B66" s="2" t="s">
        <v>344</v>
      </c>
      <c r="C66" s="2">
        <v>1</v>
      </c>
      <c r="D66" s="2">
        <v>0</v>
      </c>
      <c r="E66" s="2">
        <v>1</v>
      </c>
      <c r="F66" s="2">
        <v>0</v>
      </c>
      <c r="G66" s="2">
        <v>1</v>
      </c>
      <c r="H66" s="2">
        <v>0</v>
      </c>
      <c r="I66" s="2">
        <v>1</v>
      </c>
      <c r="J66" s="2">
        <v>0</v>
      </c>
      <c r="K66" s="2">
        <v>0</v>
      </c>
      <c r="L66" s="2">
        <f t="shared" si="0"/>
        <v>1</v>
      </c>
      <c r="M66" s="2">
        <v>130</v>
      </c>
      <c r="N66" s="2" t="s">
        <v>284</v>
      </c>
    </row>
    <row r="67" spans="1:14" s="2" customFormat="1" x14ac:dyDescent="0.25">
      <c r="A67" s="2" t="s">
        <v>178</v>
      </c>
      <c r="B67" s="2" t="s">
        <v>345</v>
      </c>
      <c r="C67" s="2">
        <v>3</v>
      </c>
      <c r="D67" s="2">
        <v>2</v>
      </c>
      <c r="E67" s="2">
        <v>1</v>
      </c>
      <c r="F67" s="2">
        <v>0</v>
      </c>
      <c r="G67" s="2">
        <v>3</v>
      </c>
      <c r="H67" s="2">
        <v>2</v>
      </c>
      <c r="I67" s="2">
        <v>1</v>
      </c>
      <c r="J67" s="2">
        <v>0</v>
      </c>
      <c r="K67" s="2">
        <v>0</v>
      </c>
      <c r="L67" s="2">
        <f t="shared" ref="L67:L130" si="1">K67+G67</f>
        <v>3</v>
      </c>
      <c r="M67" s="2">
        <v>100</v>
      </c>
      <c r="N67" s="2" t="s">
        <v>284</v>
      </c>
    </row>
    <row r="68" spans="1:14" s="2" customFormat="1" x14ac:dyDescent="0.25">
      <c r="A68" s="2" t="s">
        <v>16</v>
      </c>
      <c r="B68" s="2" t="s">
        <v>346</v>
      </c>
      <c r="C68" s="2">
        <v>0</v>
      </c>
      <c r="D68" s="2">
        <v>0</v>
      </c>
      <c r="E68" s="2">
        <v>0</v>
      </c>
      <c r="F68" s="2">
        <v>0</v>
      </c>
      <c r="G68" s="2">
        <v>3</v>
      </c>
      <c r="H68" s="2">
        <v>0</v>
      </c>
      <c r="I68" s="2">
        <v>3</v>
      </c>
      <c r="J68" s="2">
        <v>0</v>
      </c>
      <c r="K68" s="2">
        <v>0</v>
      </c>
      <c r="L68" s="2">
        <f t="shared" si="1"/>
        <v>3</v>
      </c>
      <c r="M68" s="2">
        <v>29</v>
      </c>
      <c r="N68" s="2" t="s">
        <v>279</v>
      </c>
    </row>
    <row r="69" spans="1:14" s="2" customFormat="1" x14ac:dyDescent="0.25">
      <c r="A69" s="2" t="s">
        <v>179</v>
      </c>
      <c r="B69" s="2" t="s">
        <v>347</v>
      </c>
      <c r="C69" s="2">
        <v>4</v>
      </c>
      <c r="D69" s="2">
        <v>4</v>
      </c>
      <c r="E69" s="2">
        <v>0</v>
      </c>
      <c r="F69" s="2">
        <v>0</v>
      </c>
      <c r="G69" s="2">
        <v>4</v>
      </c>
      <c r="H69" s="2">
        <v>4</v>
      </c>
      <c r="I69" s="2">
        <v>0</v>
      </c>
      <c r="J69" s="2">
        <v>0</v>
      </c>
      <c r="K69" s="2">
        <v>0</v>
      </c>
      <c r="L69" s="2">
        <f t="shared" si="1"/>
        <v>4</v>
      </c>
      <c r="M69" s="2">
        <v>65</v>
      </c>
      <c r="N69" s="2" t="s">
        <v>284</v>
      </c>
    </row>
    <row r="70" spans="1:14" s="2" customFormat="1" x14ac:dyDescent="0.25">
      <c r="A70" s="2" t="s">
        <v>180</v>
      </c>
      <c r="B70" s="2" t="s">
        <v>348</v>
      </c>
      <c r="C70" s="2">
        <v>1</v>
      </c>
      <c r="D70" s="2">
        <v>1</v>
      </c>
      <c r="E70" s="2">
        <v>0</v>
      </c>
      <c r="F70" s="2">
        <v>0</v>
      </c>
      <c r="G70" s="2">
        <v>2</v>
      </c>
      <c r="H70" s="2">
        <v>2</v>
      </c>
      <c r="I70" s="2">
        <v>0</v>
      </c>
      <c r="J70" s="2">
        <v>0</v>
      </c>
      <c r="K70" s="2">
        <v>0</v>
      </c>
      <c r="L70" s="2">
        <f t="shared" si="1"/>
        <v>2</v>
      </c>
      <c r="M70" s="2">
        <v>70</v>
      </c>
      <c r="N70" s="2" t="s">
        <v>284</v>
      </c>
    </row>
    <row r="71" spans="1:14" s="2" customFormat="1" x14ac:dyDescent="0.25">
      <c r="A71" s="2" t="s">
        <v>224</v>
      </c>
      <c r="B71" s="2" t="s">
        <v>349</v>
      </c>
      <c r="C71" s="2">
        <v>3</v>
      </c>
      <c r="D71" s="2">
        <v>3</v>
      </c>
      <c r="E71" s="2">
        <v>0</v>
      </c>
      <c r="F71" s="2">
        <v>0</v>
      </c>
      <c r="G71" s="2">
        <v>6</v>
      </c>
      <c r="H71" s="2">
        <v>6</v>
      </c>
      <c r="I71" s="2">
        <v>0</v>
      </c>
      <c r="J71" s="2">
        <v>0</v>
      </c>
      <c r="K71" s="2">
        <v>0</v>
      </c>
      <c r="L71" s="2">
        <f t="shared" si="1"/>
        <v>6</v>
      </c>
      <c r="M71" s="2">
        <v>160</v>
      </c>
      <c r="N71" s="2" t="s">
        <v>285</v>
      </c>
    </row>
    <row r="72" spans="1:14" s="2" customFormat="1" x14ac:dyDescent="0.25">
      <c r="A72" s="2" t="s">
        <v>119</v>
      </c>
      <c r="B72" s="2" t="s">
        <v>350</v>
      </c>
      <c r="C72" s="2">
        <v>5</v>
      </c>
      <c r="D72" s="2">
        <v>2</v>
      </c>
      <c r="E72" s="2">
        <v>3</v>
      </c>
      <c r="F72" s="2">
        <v>0</v>
      </c>
      <c r="G72" s="2">
        <v>5</v>
      </c>
      <c r="H72" s="2">
        <v>2</v>
      </c>
      <c r="I72" s="2">
        <v>3</v>
      </c>
      <c r="J72" s="2">
        <v>0</v>
      </c>
      <c r="K72" s="2">
        <v>0</v>
      </c>
      <c r="L72" s="2">
        <f t="shared" si="1"/>
        <v>5</v>
      </c>
      <c r="M72" s="2">
        <v>66.94</v>
      </c>
      <c r="N72" s="2" t="s">
        <v>282</v>
      </c>
    </row>
    <row r="73" spans="1:14" s="2" customFormat="1" x14ac:dyDescent="0.25">
      <c r="A73" s="2" t="s">
        <v>248</v>
      </c>
      <c r="B73" s="2" t="s">
        <v>351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f t="shared" si="1"/>
        <v>0</v>
      </c>
      <c r="M73" s="2">
        <v>25</v>
      </c>
      <c r="N73" s="2" t="s">
        <v>281</v>
      </c>
    </row>
    <row r="74" spans="1:14" s="2" customFormat="1" x14ac:dyDescent="0.25">
      <c r="A74" s="2" t="s">
        <v>247</v>
      </c>
      <c r="B74" s="2" t="s">
        <v>198</v>
      </c>
      <c r="C74" s="2">
        <v>2</v>
      </c>
      <c r="D74" s="2">
        <v>0</v>
      </c>
      <c r="E74" s="2">
        <v>2</v>
      </c>
      <c r="F74" s="2">
        <v>0</v>
      </c>
      <c r="G74" s="2">
        <v>72</v>
      </c>
      <c r="H74" s="2">
        <v>21</v>
      </c>
      <c r="I74" s="2">
        <v>50</v>
      </c>
      <c r="J74" s="2">
        <v>1</v>
      </c>
      <c r="K74" s="2">
        <v>0</v>
      </c>
      <c r="L74" s="2">
        <f t="shared" si="1"/>
        <v>72</v>
      </c>
      <c r="M74" s="2">
        <v>280</v>
      </c>
      <c r="N74" s="2" t="s">
        <v>281</v>
      </c>
    </row>
    <row r="75" spans="1:14" s="2" customFormat="1" x14ac:dyDescent="0.25">
      <c r="A75" s="2" t="s">
        <v>249</v>
      </c>
      <c r="B75" s="2" t="s">
        <v>352</v>
      </c>
      <c r="C75" s="2">
        <v>3</v>
      </c>
      <c r="D75" s="2">
        <v>2</v>
      </c>
      <c r="E75" s="2">
        <v>1</v>
      </c>
      <c r="F75" s="2">
        <v>0</v>
      </c>
      <c r="G75" s="2">
        <v>3</v>
      </c>
      <c r="H75" s="2">
        <v>2</v>
      </c>
      <c r="I75" s="2">
        <v>1</v>
      </c>
      <c r="J75" s="2">
        <v>0</v>
      </c>
      <c r="K75" s="2">
        <v>65</v>
      </c>
      <c r="L75" s="2">
        <f t="shared" si="1"/>
        <v>68</v>
      </c>
      <c r="M75" s="2">
        <v>155</v>
      </c>
      <c r="N75" s="2" t="s">
        <v>281</v>
      </c>
    </row>
    <row r="76" spans="1:14" s="2" customFormat="1" x14ac:dyDescent="0.25">
      <c r="A76" s="2" t="s">
        <v>58</v>
      </c>
      <c r="B76" s="2" t="s">
        <v>353</v>
      </c>
      <c r="C76" s="2">
        <v>0</v>
      </c>
      <c r="D76" s="2">
        <v>0</v>
      </c>
      <c r="E76" s="2">
        <v>0</v>
      </c>
      <c r="F76" s="2">
        <v>0</v>
      </c>
      <c r="G76" s="2">
        <v>4</v>
      </c>
      <c r="H76" s="2">
        <v>2</v>
      </c>
      <c r="I76" s="2">
        <v>2</v>
      </c>
      <c r="J76" s="2">
        <v>0</v>
      </c>
      <c r="K76" s="2">
        <v>0</v>
      </c>
      <c r="L76" s="2">
        <f t="shared" si="1"/>
        <v>4</v>
      </c>
      <c r="M76" s="2">
        <v>135</v>
      </c>
      <c r="N76" s="2" t="s">
        <v>280</v>
      </c>
    </row>
    <row r="77" spans="1:14" s="2" customFormat="1" x14ac:dyDescent="0.25">
      <c r="A77" s="2" t="s">
        <v>59</v>
      </c>
      <c r="B77" s="2" t="s">
        <v>354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f t="shared" si="1"/>
        <v>0</v>
      </c>
      <c r="M77" s="2">
        <v>313</v>
      </c>
      <c r="N77" s="2" t="s">
        <v>280</v>
      </c>
    </row>
    <row r="78" spans="1:14" s="2" customFormat="1" x14ac:dyDescent="0.25">
      <c r="A78" s="2" t="s">
        <v>60</v>
      </c>
      <c r="B78" s="2" t="s">
        <v>355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f t="shared" si="1"/>
        <v>0</v>
      </c>
      <c r="M78" s="2">
        <v>347</v>
      </c>
      <c r="N78" s="2" t="s">
        <v>280</v>
      </c>
    </row>
    <row r="79" spans="1:14" s="2" customFormat="1" x14ac:dyDescent="0.25">
      <c r="A79" s="2" t="s">
        <v>250</v>
      </c>
      <c r="B79" s="2" t="s">
        <v>356</v>
      </c>
      <c r="C79" s="2">
        <v>1</v>
      </c>
      <c r="D79" s="2">
        <v>0</v>
      </c>
      <c r="E79" s="2">
        <v>1</v>
      </c>
      <c r="F79" s="2">
        <v>0</v>
      </c>
      <c r="G79" s="2">
        <v>24</v>
      </c>
      <c r="H79" s="2">
        <v>19</v>
      </c>
      <c r="I79" s="2">
        <v>5</v>
      </c>
      <c r="J79" s="2">
        <v>0</v>
      </c>
      <c r="K79" s="2">
        <v>50</v>
      </c>
      <c r="L79" s="2">
        <f t="shared" si="1"/>
        <v>74</v>
      </c>
      <c r="M79" s="2">
        <v>300</v>
      </c>
      <c r="N79" s="2" t="s">
        <v>281</v>
      </c>
    </row>
    <row r="80" spans="1:14" s="2" customFormat="1" x14ac:dyDescent="0.25">
      <c r="A80" s="2" t="s">
        <v>120</v>
      </c>
      <c r="B80" s="2" t="s">
        <v>357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f t="shared" si="1"/>
        <v>0</v>
      </c>
      <c r="M80" s="2">
        <v>122</v>
      </c>
      <c r="N80" s="2" t="s">
        <v>282</v>
      </c>
    </row>
    <row r="81" spans="1:14" s="2" customFormat="1" x14ac:dyDescent="0.25">
      <c r="A81" s="2" t="s">
        <v>155</v>
      </c>
      <c r="B81" s="2" t="s">
        <v>358</v>
      </c>
      <c r="C81" s="2">
        <v>5</v>
      </c>
      <c r="D81" s="2">
        <v>5</v>
      </c>
      <c r="E81" s="2">
        <v>0</v>
      </c>
      <c r="F81" s="2">
        <v>0</v>
      </c>
      <c r="G81" s="2">
        <v>258</v>
      </c>
      <c r="H81" s="2">
        <v>241</v>
      </c>
      <c r="I81" s="2">
        <v>16</v>
      </c>
      <c r="J81" s="2">
        <v>1</v>
      </c>
      <c r="K81" s="2">
        <v>50</v>
      </c>
      <c r="L81" s="2">
        <f t="shared" si="1"/>
        <v>308</v>
      </c>
      <c r="M81" s="2">
        <v>750</v>
      </c>
      <c r="N81" s="2" t="s">
        <v>283</v>
      </c>
    </row>
    <row r="82" spans="1:14" s="2" customFormat="1" x14ac:dyDescent="0.25">
      <c r="A82" s="2" t="s">
        <v>61</v>
      </c>
      <c r="B82" s="2" t="s">
        <v>359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f t="shared" si="1"/>
        <v>0</v>
      </c>
      <c r="M82" s="2">
        <v>24</v>
      </c>
      <c r="N82" s="2" t="s">
        <v>280</v>
      </c>
    </row>
    <row r="83" spans="1:14" s="2" customFormat="1" x14ac:dyDescent="0.25">
      <c r="A83" s="2" t="s">
        <v>62</v>
      </c>
      <c r="B83" s="2" t="s">
        <v>360</v>
      </c>
      <c r="C83" s="2">
        <v>0</v>
      </c>
      <c r="D83" s="2">
        <v>0</v>
      </c>
      <c r="E83" s="2">
        <v>0</v>
      </c>
      <c r="F83" s="2">
        <v>0</v>
      </c>
      <c r="G83" s="2">
        <v>16</v>
      </c>
      <c r="H83" s="2">
        <v>11</v>
      </c>
      <c r="I83" s="2">
        <v>5</v>
      </c>
      <c r="J83" s="2">
        <v>0</v>
      </c>
      <c r="K83" s="2">
        <v>0</v>
      </c>
      <c r="L83" s="2">
        <f t="shared" si="1"/>
        <v>16</v>
      </c>
      <c r="M83" s="2">
        <v>60</v>
      </c>
      <c r="N83" s="2" t="s">
        <v>280</v>
      </c>
    </row>
    <row r="84" spans="1:14" s="2" customFormat="1" x14ac:dyDescent="0.25">
      <c r="A84" s="2" t="s">
        <v>181</v>
      </c>
      <c r="B84" s="2" t="s">
        <v>361</v>
      </c>
      <c r="C84" s="2">
        <v>30</v>
      </c>
      <c r="D84" s="2">
        <v>7</v>
      </c>
      <c r="E84" s="2">
        <v>23</v>
      </c>
      <c r="F84" s="2">
        <v>0</v>
      </c>
      <c r="G84" s="2">
        <v>843</v>
      </c>
      <c r="H84" s="2">
        <v>440</v>
      </c>
      <c r="I84" s="2">
        <v>396</v>
      </c>
      <c r="J84" s="2">
        <v>7</v>
      </c>
      <c r="K84" s="2">
        <v>50</v>
      </c>
      <c r="L84" s="2">
        <f t="shared" si="1"/>
        <v>893</v>
      </c>
      <c r="M84" s="2">
        <v>540</v>
      </c>
      <c r="N84" s="2" t="s">
        <v>284</v>
      </c>
    </row>
    <row r="85" spans="1:14" s="2" customFormat="1" x14ac:dyDescent="0.25">
      <c r="A85" s="2" t="s">
        <v>121</v>
      </c>
      <c r="B85" s="2" t="s">
        <v>362</v>
      </c>
      <c r="C85" s="2">
        <v>4</v>
      </c>
      <c r="D85" s="2">
        <v>3</v>
      </c>
      <c r="E85" s="2">
        <v>1</v>
      </c>
      <c r="F85" s="2">
        <v>0</v>
      </c>
      <c r="G85" s="2">
        <v>5</v>
      </c>
      <c r="H85" s="2">
        <v>4</v>
      </c>
      <c r="I85" s="2">
        <v>1</v>
      </c>
      <c r="J85" s="2">
        <v>0</v>
      </c>
      <c r="K85" s="2">
        <v>0</v>
      </c>
      <c r="L85" s="2">
        <f t="shared" si="1"/>
        <v>5</v>
      </c>
      <c r="M85" s="2">
        <v>135</v>
      </c>
      <c r="N85" s="2" t="s">
        <v>282</v>
      </c>
    </row>
    <row r="86" spans="1:14" s="2" customFormat="1" x14ac:dyDescent="0.25">
      <c r="A86" s="2" t="s">
        <v>182</v>
      </c>
      <c r="B86" s="2" t="s">
        <v>363</v>
      </c>
      <c r="C86" s="2">
        <v>1</v>
      </c>
      <c r="D86" s="2">
        <v>1</v>
      </c>
      <c r="E86" s="2">
        <v>0</v>
      </c>
      <c r="F86" s="2">
        <v>0</v>
      </c>
      <c r="G86" s="2">
        <v>1</v>
      </c>
      <c r="H86" s="2">
        <v>1</v>
      </c>
      <c r="I86" s="2">
        <v>0</v>
      </c>
      <c r="J86" s="2">
        <v>0</v>
      </c>
      <c r="K86" s="2">
        <v>0</v>
      </c>
      <c r="L86" s="2">
        <f t="shared" si="1"/>
        <v>1</v>
      </c>
      <c r="M86" s="2">
        <v>85</v>
      </c>
      <c r="N86" s="2" t="s">
        <v>284</v>
      </c>
    </row>
    <row r="87" spans="1:14" s="2" customFormat="1" x14ac:dyDescent="0.25">
      <c r="A87" s="2" t="s">
        <v>251</v>
      </c>
      <c r="B87" s="2" t="s">
        <v>364</v>
      </c>
      <c r="C87" s="2">
        <v>6</v>
      </c>
      <c r="D87" s="2">
        <v>4</v>
      </c>
      <c r="E87" s="2">
        <v>2</v>
      </c>
      <c r="F87" s="2">
        <v>0</v>
      </c>
      <c r="G87" s="2">
        <v>205</v>
      </c>
      <c r="H87" s="2">
        <v>181</v>
      </c>
      <c r="I87" s="2">
        <v>24</v>
      </c>
      <c r="J87" s="2">
        <v>0</v>
      </c>
      <c r="K87" s="2">
        <v>49</v>
      </c>
      <c r="L87" s="2">
        <f t="shared" si="1"/>
        <v>254</v>
      </c>
      <c r="M87" s="2">
        <v>73.400000000000006</v>
      </c>
      <c r="N87" s="2" t="s">
        <v>281</v>
      </c>
    </row>
    <row r="88" spans="1:14" s="2" customFormat="1" x14ac:dyDescent="0.25">
      <c r="A88" s="2" t="s">
        <v>17</v>
      </c>
      <c r="B88" s="2" t="s">
        <v>365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f t="shared" si="1"/>
        <v>0</v>
      </c>
      <c r="M88" s="2">
        <v>370</v>
      </c>
      <c r="N88" s="2" t="s">
        <v>279</v>
      </c>
    </row>
    <row r="89" spans="1:14" s="2" customFormat="1" x14ac:dyDescent="0.25">
      <c r="A89" s="2" t="s">
        <v>18</v>
      </c>
      <c r="B89" s="2" t="s">
        <v>366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f t="shared" si="1"/>
        <v>0</v>
      </c>
      <c r="M89" s="2">
        <v>320</v>
      </c>
      <c r="N89" s="2" t="s">
        <v>279</v>
      </c>
    </row>
    <row r="90" spans="1:14" s="2" customFormat="1" x14ac:dyDescent="0.25">
      <c r="A90" s="2" t="s">
        <v>19</v>
      </c>
      <c r="B90" s="2" t="s">
        <v>367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f t="shared" si="1"/>
        <v>0</v>
      </c>
      <c r="M90" s="2">
        <v>550</v>
      </c>
      <c r="N90" s="2" t="s">
        <v>279</v>
      </c>
    </row>
    <row r="91" spans="1:14" s="2" customFormat="1" x14ac:dyDescent="0.25">
      <c r="A91" s="2" t="s">
        <v>19</v>
      </c>
      <c r="B91" s="2" t="s">
        <v>367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f t="shared" si="1"/>
        <v>0</v>
      </c>
      <c r="M91" s="2">
        <v>115</v>
      </c>
      <c r="N91" s="2" t="s">
        <v>280</v>
      </c>
    </row>
    <row r="92" spans="1:14" s="2" customFormat="1" x14ac:dyDescent="0.25">
      <c r="A92" s="2" t="s">
        <v>252</v>
      </c>
      <c r="B92" s="2" t="s">
        <v>368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f t="shared" si="1"/>
        <v>0</v>
      </c>
      <c r="M92" s="2">
        <v>420</v>
      </c>
      <c r="N92" s="2" t="s">
        <v>281</v>
      </c>
    </row>
    <row r="93" spans="1:14" s="2" customFormat="1" x14ac:dyDescent="0.25">
      <c r="A93" s="2" t="s">
        <v>253</v>
      </c>
      <c r="B93" s="2" t="s">
        <v>369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f t="shared" si="1"/>
        <v>0</v>
      </c>
      <c r="M93" s="2">
        <v>455</v>
      </c>
      <c r="N93" s="2" t="s">
        <v>281</v>
      </c>
    </row>
    <row r="94" spans="1:14" s="2" customFormat="1" x14ac:dyDescent="0.25">
      <c r="A94" s="2" t="s">
        <v>254</v>
      </c>
      <c r="B94" s="2" t="s">
        <v>370</v>
      </c>
      <c r="C94" s="2">
        <v>2</v>
      </c>
      <c r="D94" s="2">
        <v>2</v>
      </c>
      <c r="E94" s="2">
        <v>0</v>
      </c>
      <c r="F94" s="2">
        <v>0</v>
      </c>
      <c r="G94" s="2">
        <v>2</v>
      </c>
      <c r="H94" s="2">
        <v>2</v>
      </c>
      <c r="I94" s="2">
        <v>0</v>
      </c>
      <c r="J94" s="2">
        <v>0</v>
      </c>
      <c r="K94" s="2">
        <v>30</v>
      </c>
      <c r="L94" s="2">
        <f t="shared" si="1"/>
        <v>32</v>
      </c>
      <c r="M94" s="2">
        <v>125</v>
      </c>
      <c r="N94" s="2" t="s">
        <v>281</v>
      </c>
    </row>
    <row r="95" spans="1:14" s="2" customFormat="1" x14ac:dyDescent="0.25">
      <c r="A95" s="2" t="s">
        <v>20</v>
      </c>
      <c r="B95" s="2" t="s">
        <v>371</v>
      </c>
      <c r="C95" s="2">
        <v>1</v>
      </c>
      <c r="D95" s="2">
        <v>0</v>
      </c>
      <c r="E95" s="2">
        <v>1</v>
      </c>
      <c r="F95" s="2">
        <v>0</v>
      </c>
      <c r="G95" s="2">
        <v>1</v>
      </c>
      <c r="H95" s="2">
        <v>0</v>
      </c>
      <c r="I95" s="2">
        <v>1</v>
      </c>
      <c r="J95" s="2">
        <v>0</v>
      </c>
      <c r="K95" s="2">
        <v>0</v>
      </c>
      <c r="L95" s="2">
        <f t="shared" si="1"/>
        <v>1</v>
      </c>
      <c r="M95" s="2">
        <v>61.94</v>
      </c>
      <c r="N95" s="2" t="s">
        <v>279</v>
      </c>
    </row>
    <row r="96" spans="1:14" s="2" customFormat="1" x14ac:dyDescent="0.25">
      <c r="A96" s="2" t="s">
        <v>255</v>
      </c>
      <c r="B96" s="2" t="s">
        <v>372</v>
      </c>
      <c r="C96" s="2">
        <v>2</v>
      </c>
      <c r="D96" s="2">
        <v>1</v>
      </c>
      <c r="E96" s="2">
        <v>1</v>
      </c>
      <c r="F96" s="2">
        <v>0</v>
      </c>
      <c r="G96" s="2">
        <v>2</v>
      </c>
      <c r="H96" s="2">
        <v>1</v>
      </c>
      <c r="I96" s="2">
        <v>1</v>
      </c>
      <c r="J96" s="2">
        <v>0</v>
      </c>
      <c r="K96" s="2">
        <v>31</v>
      </c>
      <c r="L96" s="2">
        <f t="shared" si="1"/>
        <v>33</v>
      </c>
      <c r="M96" s="2">
        <v>130</v>
      </c>
      <c r="N96" s="2" t="s">
        <v>281</v>
      </c>
    </row>
    <row r="97" spans="1:14" s="2" customFormat="1" x14ac:dyDescent="0.25">
      <c r="A97" s="2" t="s">
        <v>184</v>
      </c>
      <c r="B97" s="2" t="s">
        <v>373</v>
      </c>
      <c r="C97" s="2">
        <v>2</v>
      </c>
      <c r="D97" s="2">
        <v>0</v>
      </c>
      <c r="E97" s="2">
        <v>2</v>
      </c>
      <c r="F97" s="2">
        <v>0</v>
      </c>
      <c r="G97" s="2">
        <v>2</v>
      </c>
      <c r="H97" s="2">
        <v>0</v>
      </c>
      <c r="I97" s="2">
        <v>2</v>
      </c>
      <c r="J97" s="2">
        <v>0</v>
      </c>
      <c r="K97" s="2">
        <v>0</v>
      </c>
      <c r="L97" s="2">
        <f t="shared" si="1"/>
        <v>2</v>
      </c>
      <c r="M97" s="2">
        <v>55</v>
      </c>
      <c r="N97" s="2" t="s">
        <v>284</v>
      </c>
    </row>
    <row r="98" spans="1:14" s="2" customFormat="1" x14ac:dyDescent="0.25">
      <c r="A98" s="2" t="s">
        <v>122</v>
      </c>
      <c r="B98" s="2" t="s">
        <v>374</v>
      </c>
      <c r="C98" s="2">
        <v>3</v>
      </c>
      <c r="D98" s="2">
        <v>1</v>
      </c>
      <c r="E98" s="2">
        <v>2</v>
      </c>
      <c r="F98" s="2">
        <v>0</v>
      </c>
      <c r="G98" s="2">
        <v>3</v>
      </c>
      <c r="H98" s="2">
        <v>1</v>
      </c>
      <c r="I98" s="2">
        <v>2</v>
      </c>
      <c r="J98" s="2">
        <v>0</v>
      </c>
      <c r="K98" s="2">
        <v>0</v>
      </c>
      <c r="L98" s="2">
        <f t="shared" si="1"/>
        <v>3</v>
      </c>
      <c r="M98" s="2">
        <v>115</v>
      </c>
      <c r="N98" s="2" t="s">
        <v>282</v>
      </c>
    </row>
    <row r="99" spans="1:14" s="2" customFormat="1" x14ac:dyDescent="0.25">
      <c r="A99" s="2" t="s">
        <v>123</v>
      </c>
      <c r="B99" s="2" t="s">
        <v>375</v>
      </c>
      <c r="C99" s="2">
        <v>0</v>
      </c>
      <c r="D99" s="2">
        <v>0</v>
      </c>
      <c r="E99" s="2">
        <v>0</v>
      </c>
      <c r="F99" s="2">
        <v>0</v>
      </c>
      <c r="G99" s="2">
        <v>1</v>
      </c>
      <c r="H99" s="2">
        <v>0</v>
      </c>
      <c r="I99" s="2">
        <v>1</v>
      </c>
      <c r="J99" s="2">
        <v>0</v>
      </c>
      <c r="K99" s="2">
        <v>0</v>
      </c>
      <c r="L99" s="2">
        <f t="shared" si="1"/>
        <v>1</v>
      </c>
      <c r="M99" s="2">
        <v>75</v>
      </c>
      <c r="N99" s="2" t="s">
        <v>282</v>
      </c>
    </row>
    <row r="100" spans="1:14" s="2" customFormat="1" x14ac:dyDescent="0.25">
      <c r="A100" s="2" t="s">
        <v>22</v>
      </c>
      <c r="B100" s="2" t="s">
        <v>376</v>
      </c>
      <c r="C100" s="2">
        <v>0</v>
      </c>
      <c r="D100" s="2">
        <v>0</v>
      </c>
      <c r="E100" s="2">
        <v>0</v>
      </c>
      <c r="F100" s="2">
        <v>0</v>
      </c>
      <c r="G100" s="2">
        <v>1</v>
      </c>
      <c r="H100" s="2">
        <v>1</v>
      </c>
      <c r="I100" s="2">
        <v>0</v>
      </c>
      <c r="J100" s="2">
        <v>0</v>
      </c>
      <c r="K100" s="2">
        <v>52</v>
      </c>
      <c r="L100" s="2">
        <f t="shared" si="1"/>
        <v>53</v>
      </c>
      <c r="M100" s="2">
        <v>104</v>
      </c>
      <c r="N100" s="2" t="s">
        <v>279</v>
      </c>
    </row>
    <row r="101" spans="1:14" s="2" customFormat="1" x14ac:dyDescent="0.25">
      <c r="A101" s="2" t="s">
        <v>185</v>
      </c>
      <c r="B101" s="2" t="s">
        <v>377</v>
      </c>
      <c r="C101" s="2">
        <v>2</v>
      </c>
      <c r="D101" s="2">
        <v>1</v>
      </c>
      <c r="E101" s="2">
        <v>1</v>
      </c>
      <c r="F101" s="2">
        <v>0</v>
      </c>
      <c r="G101" s="2">
        <v>2</v>
      </c>
      <c r="H101" s="2">
        <v>1</v>
      </c>
      <c r="I101" s="2">
        <v>1</v>
      </c>
      <c r="J101" s="2">
        <v>0</v>
      </c>
      <c r="K101" s="2">
        <v>0</v>
      </c>
      <c r="L101" s="2">
        <f t="shared" si="1"/>
        <v>2</v>
      </c>
      <c r="M101" s="2">
        <v>165</v>
      </c>
      <c r="N101" s="2" t="s">
        <v>284</v>
      </c>
    </row>
    <row r="102" spans="1:14" s="2" customFormat="1" x14ac:dyDescent="0.25">
      <c r="A102" s="2" t="s">
        <v>124</v>
      </c>
      <c r="B102" s="2" t="s">
        <v>378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f t="shared" si="1"/>
        <v>0</v>
      </c>
      <c r="M102" s="2">
        <v>75</v>
      </c>
      <c r="N102" s="2" t="s">
        <v>282</v>
      </c>
    </row>
    <row r="103" spans="1:14" s="2" customFormat="1" x14ac:dyDescent="0.25">
      <c r="A103" s="2" t="s">
        <v>186</v>
      </c>
      <c r="B103" s="2" t="s">
        <v>379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f t="shared" si="1"/>
        <v>0</v>
      </c>
      <c r="M103" s="2">
        <v>55</v>
      </c>
      <c r="N103" s="2" t="s">
        <v>284</v>
      </c>
    </row>
    <row r="104" spans="1:14" s="2" customFormat="1" x14ac:dyDescent="0.25">
      <c r="A104" s="2" t="s">
        <v>125</v>
      </c>
      <c r="B104" s="2" t="s">
        <v>380</v>
      </c>
      <c r="C104" s="2">
        <v>10</v>
      </c>
      <c r="D104" s="2">
        <v>6</v>
      </c>
      <c r="E104" s="2">
        <v>4</v>
      </c>
      <c r="F104" s="2">
        <v>0</v>
      </c>
      <c r="G104" s="2">
        <v>20</v>
      </c>
      <c r="H104" s="2">
        <v>11</v>
      </c>
      <c r="I104" s="2">
        <v>9</v>
      </c>
      <c r="J104" s="2">
        <v>0</v>
      </c>
      <c r="K104" s="2">
        <v>0</v>
      </c>
      <c r="L104" s="2">
        <f t="shared" si="1"/>
        <v>20</v>
      </c>
      <c r="M104" s="2">
        <v>83.9</v>
      </c>
      <c r="N104" s="2" t="s">
        <v>282</v>
      </c>
    </row>
    <row r="105" spans="1:14" s="2" customFormat="1" x14ac:dyDescent="0.25">
      <c r="A105" s="2" t="s">
        <v>126</v>
      </c>
      <c r="B105" s="2" t="s">
        <v>381</v>
      </c>
      <c r="C105" s="2">
        <v>1</v>
      </c>
      <c r="D105" s="2">
        <v>0</v>
      </c>
      <c r="E105" s="2">
        <v>1</v>
      </c>
      <c r="F105" s="2">
        <v>0</v>
      </c>
      <c r="G105" s="2">
        <v>1</v>
      </c>
      <c r="H105" s="2">
        <v>0</v>
      </c>
      <c r="I105" s="2">
        <v>1</v>
      </c>
      <c r="J105" s="2">
        <v>0</v>
      </c>
      <c r="K105" s="2">
        <v>0</v>
      </c>
      <c r="L105" s="2">
        <f t="shared" si="1"/>
        <v>1</v>
      </c>
      <c r="M105" s="2">
        <v>75</v>
      </c>
      <c r="N105" s="2" t="s">
        <v>282</v>
      </c>
    </row>
    <row r="106" spans="1:14" s="2" customFormat="1" x14ac:dyDescent="0.25">
      <c r="A106" s="2" t="s">
        <v>187</v>
      </c>
      <c r="B106" s="2" t="s">
        <v>382</v>
      </c>
      <c r="C106" s="2">
        <v>1</v>
      </c>
      <c r="D106" s="2">
        <v>1</v>
      </c>
      <c r="E106" s="2">
        <v>0</v>
      </c>
      <c r="F106" s="2">
        <v>0</v>
      </c>
      <c r="G106" s="2">
        <v>5</v>
      </c>
      <c r="H106" s="2">
        <v>4</v>
      </c>
      <c r="I106" s="2">
        <v>1</v>
      </c>
      <c r="J106" s="2">
        <v>0</v>
      </c>
      <c r="K106" s="2">
        <v>52</v>
      </c>
      <c r="L106" s="2">
        <f t="shared" si="1"/>
        <v>57</v>
      </c>
      <c r="M106" s="2">
        <v>120</v>
      </c>
      <c r="N106" s="2" t="s">
        <v>284</v>
      </c>
    </row>
    <row r="107" spans="1:14" s="2" customFormat="1" x14ac:dyDescent="0.25">
      <c r="A107" s="2" t="s">
        <v>23</v>
      </c>
      <c r="B107" s="2" t="s">
        <v>383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f t="shared" si="1"/>
        <v>0</v>
      </c>
      <c r="M107" s="2">
        <v>172</v>
      </c>
      <c r="N107" s="2" t="s">
        <v>279</v>
      </c>
    </row>
    <row r="108" spans="1:14" s="2" customFormat="1" x14ac:dyDescent="0.25">
      <c r="A108" s="2" t="s">
        <v>64</v>
      </c>
      <c r="B108" s="2" t="s">
        <v>384</v>
      </c>
      <c r="C108" s="2">
        <v>3</v>
      </c>
      <c r="D108" s="2">
        <v>2</v>
      </c>
      <c r="E108" s="2">
        <v>0</v>
      </c>
      <c r="F108" s="2">
        <v>1</v>
      </c>
      <c r="G108" s="2">
        <v>3</v>
      </c>
      <c r="H108" s="2">
        <v>2</v>
      </c>
      <c r="I108" s="2">
        <v>0</v>
      </c>
      <c r="J108" s="2">
        <v>1</v>
      </c>
      <c r="K108" s="2">
        <v>39</v>
      </c>
      <c r="L108" s="2">
        <f t="shared" si="1"/>
        <v>42</v>
      </c>
      <c r="M108" s="2">
        <v>115</v>
      </c>
      <c r="N108" s="2" t="s">
        <v>280</v>
      </c>
    </row>
    <row r="109" spans="1:14" s="2" customFormat="1" x14ac:dyDescent="0.25">
      <c r="A109" s="2" t="s">
        <v>258</v>
      </c>
      <c r="B109" s="2" t="s">
        <v>385</v>
      </c>
      <c r="C109" s="2">
        <v>3</v>
      </c>
      <c r="D109" s="2">
        <v>3</v>
      </c>
      <c r="E109" s="2">
        <v>0</v>
      </c>
      <c r="F109" s="2">
        <v>0</v>
      </c>
      <c r="G109" s="2">
        <v>3</v>
      </c>
      <c r="H109" s="2">
        <v>3</v>
      </c>
      <c r="I109" s="2">
        <v>0</v>
      </c>
      <c r="J109" s="2">
        <v>0</v>
      </c>
      <c r="K109" s="2">
        <v>0</v>
      </c>
      <c r="L109" s="2">
        <f t="shared" si="1"/>
        <v>3</v>
      </c>
      <c r="M109" s="2">
        <v>110</v>
      </c>
      <c r="N109" s="2" t="s">
        <v>281</v>
      </c>
    </row>
    <row r="110" spans="1:14" s="2" customFormat="1" x14ac:dyDescent="0.25">
      <c r="A110" s="2" t="s">
        <v>259</v>
      </c>
      <c r="B110" s="2" t="s">
        <v>386</v>
      </c>
      <c r="C110" s="2">
        <v>0</v>
      </c>
      <c r="D110" s="2">
        <v>0</v>
      </c>
      <c r="E110" s="2">
        <v>0</v>
      </c>
      <c r="F110" s="2">
        <v>0</v>
      </c>
      <c r="G110" s="2">
        <v>1</v>
      </c>
      <c r="H110" s="2">
        <v>0</v>
      </c>
      <c r="I110" s="2">
        <v>1</v>
      </c>
      <c r="J110" s="2">
        <v>0</v>
      </c>
      <c r="K110" s="2">
        <v>0</v>
      </c>
      <c r="L110" s="2">
        <f t="shared" si="1"/>
        <v>1</v>
      </c>
      <c r="M110" s="2">
        <v>25</v>
      </c>
      <c r="N110" s="2" t="s">
        <v>281</v>
      </c>
    </row>
    <row r="111" spans="1:14" s="2" customFormat="1" x14ac:dyDescent="0.25">
      <c r="A111" s="2" t="s">
        <v>24</v>
      </c>
      <c r="B111" s="2" t="s">
        <v>387</v>
      </c>
      <c r="C111" s="2">
        <v>2</v>
      </c>
      <c r="D111" s="2">
        <v>1</v>
      </c>
      <c r="E111" s="2">
        <v>1</v>
      </c>
      <c r="F111" s="2">
        <v>0</v>
      </c>
      <c r="G111" s="2">
        <v>2</v>
      </c>
      <c r="H111" s="2">
        <v>1</v>
      </c>
      <c r="I111" s="2">
        <v>1</v>
      </c>
      <c r="J111" s="2">
        <v>0</v>
      </c>
      <c r="K111" s="2">
        <v>70</v>
      </c>
      <c r="L111" s="2">
        <f t="shared" si="1"/>
        <v>72</v>
      </c>
      <c r="M111" s="2">
        <v>115</v>
      </c>
      <c r="N111" s="2" t="s">
        <v>279</v>
      </c>
    </row>
    <row r="112" spans="1:14" s="2" customFormat="1" x14ac:dyDescent="0.25">
      <c r="A112" s="2" t="s">
        <v>225</v>
      </c>
      <c r="B112" s="2" t="s">
        <v>388</v>
      </c>
      <c r="C112" s="2">
        <v>0</v>
      </c>
      <c r="D112" s="2">
        <v>0</v>
      </c>
      <c r="E112" s="2">
        <v>0</v>
      </c>
      <c r="F112" s="2">
        <v>0</v>
      </c>
      <c r="G112" s="2">
        <v>1</v>
      </c>
      <c r="H112" s="2">
        <v>1</v>
      </c>
      <c r="I112" s="2">
        <v>0</v>
      </c>
      <c r="J112" s="2">
        <v>0</v>
      </c>
      <c r="K112" s="2">
        <v>23</v>
      </c>
      <c r="L112" s="2">
        <f t="shared" si="1"/>
        <v>24</v>
      </c>
      <c r="M112" s="2">
        <v>633.89</v>
      </c>
      <c r="N112" s="2" t="s">
        <v>285</v>
      </c>
    </row>
    <row r="113" spans="1:14" s="2" customFormat="1" x14ac:dyDescent="0.25">
      <c r="A113" s="2" t="s">
        <v>65</v>
      </c>
      <c r="B113" s="2" t="s">
        <v>389</v>
      </c>
      <c r="C113" s="2">
        <v>4</v>
      </c>
      <c r="D113" s="2">
        <v>4</v>
      </c>
      <c r="E113" s="2">
        <v>0</v>
      </c>
      <c r="F113" s="2">
        <v>0</v>
      </c>
      <c r="G113" s="2">
        <v>4</v>
      </c>
      <c r="H113" s="2">
        <v>4</v>
      </c>
      <c r="I113" s="2">
        <v>0</v>
      </c>
      <c r="J113" s="2">
        <v>0</v>
      </c>
      <c r="K113" s="2">
        <v>36</v>
      </c>
      <c r="L113" s="2">
        <f t="shared" si="1"/>
        <v>40</v>
      </c>
      <c r="M113" s="2">
        <v>140</v>
      </c>
      <c r="N113" s="2" t="s">
        <v>280</v>
      </c>
    </row>
    <row r="114" spans="1:14" s="2" customFormat="1" x14ac:dyDescent="0.25">
      <c r="A114" s="2" t="s">
        <v>66</v>
      </c>
      <c r="B114" s="2" t="s">
        <v>390</v>
      </c>
      <c r="C114" s="2">
        <v>1</v>
      </c>
      <c r="D114" s="2">
        <v>1</v>
      </c>
      <c r="E114" s="2">
        <v>0</v>
      </c>
      <c r="F114" s="2">
        <v>0</v>
      </c>
      <c r="G114" s="2">
        <v>4</v>
      </c>
      <c r="H114" s="2">
        <v>4</v>
      </c>
      <c r="I114" s="2">
        <v>0</v>
      </c>
      <c r="J114" s="2">
        <v>0</v>
      </c>
      <c r="K114" s="2">
        <v>0</v>
      </c>
      <c r="L114" s="2">
        <f t="shared" si="1"/>
        <v>4</v>
      </c>
      <c r="M114" s="2">
        <v>195</v>
      </c>
      <c r="N114" s="2" t="s">
        <v>280</v>
      </c>
    </row>
    <row r="115" spans="1:14" s="2" customFormat="1" x14ac:dyDescent="0.25">
      <c r="A115" s="2" t="s">
        <v>66</v>
      </c>
      <c r="B115" s="2" t="s">
        <v>390</v>
      </c>
      <c r="C115" s="2">
        <v>1</v>
      </c>
      <c r="D115" s="2">
        <v>1</v>
      </c>
      <c r="E115" s="2">
        <v>0</v>
      </c>
      <c r="F115" s="2">
        <v>0</v>
      </c>
      <c r="G115" s="2">
        <v>4</v>
      </c>
      <c r="H115" s="2">
        <v>4</v>
      </c>
      <c r="I115" s="2">
        <v>0</v>
      </c>
      <c r="J115" s="2">
        <v>0</v>
      </c>
      <c r="K115" s="2">
        <v>0</v>
      </c>
      <c r="L115" s="2">
        <f t="shared" si="1"/>
        <v>4</v>
      </c>
      <c r="M115" s="2">
        <v>150</v>
      </c>
      <c r="N115" s="2" t="s">
        <v>282</v>
      </c>
    </row>
    <row r="116" spans="1:14" s="2" customFormat="1" x14ac:dyDescent="0.25">
      <c r="A116" s="2" t="s">
        <v>67</v>
      </c>
      <c r="B116" s="2" t="s">
        <v>391</v>
      </c>
      <c r="C116" s="2">
        <v>2</v>
      </c>
      <c r="D116" s="2">
        <v>2</v>
      </c>
      <c r="E116" s="2">
        <v>0</v>
      </c>
      <c r="F116" s="2">
        <v>0</v>
      </c>
      <c r="G116" s="2">
        <v>2</v>
      </c>
      <c r="H116" s="2">
        <v>2</v>
      </c>
      <c r="I116" s="2">
        <v>0</v>
      </c>
      <c r="J116" s="2">
        <v>0</v>
      </c>
      <c r="K116" s="2">
        <v>69</v>
      </c>
      <c r="L116" s="2">
        <f t="shared" si="1"/>
        <v>71</v>
      </c>
      <c r="M116" s="2">
        <v>155</v>
      </c>
      <c r="N116" s="2" t="s">
        <v>280</v>
      </c>
    </row>
    <row r="117" spans="1:14" s="2" customFormat="1" x14ac:dyDescent="0.25">
      <c r="A117" s="2" t="s">
        <v>68</v>
      </c>
      <c r="B117" s="2" t="s">
        <v>392</v>
      </c>
      <c r="C117" s="2">
        <v>4</v>
      </c>
      <c r="D117" s="2">
        <v>4</v>
      </c>
      <c r="E117" s="2">
        <v>0</v>
      </c>
      <c r="F117" s="2">
        <v>0</v>
      </c>
      <c r="G117" s="2">
        <v>79</v>
      </c>
      <c r="H117" s="2">
        <v>71</v>
      </c>
      <c r="I117" s="2">
        <v>8</v>
      </c>
      <c r="J117" s="2">
        <v>0</v>
      </c>
      <c r="K117" s="2">
        <v>49</v>
      </c>
      <c r="L117" s="2">
        <f t="shared" si="1"/>
        <v>128</v>
      </c>
      <c r="M117" s="2">
        <v>145</v>
      </c>
      <c r="N117" s="2" t="s">
        <v>280</v>
      </c>
    </row>
    <row r="118" spans="1:14" s="2" customFormat="1" x14ac:dyDescent="0.25">
      <c r="A118" s="2" t="s">
        <v>188</v>
      </c>
      <c r="B118" s="2" t="s">
        <v>393</v>
      </c>
      <c r="C118" s="2">
        <v>4</v>
      </c>
      <c r="D118" s="2">
        <v>4</v>
      </c>
      <c r="E118" s="2">
        <v>0</v>
      </c>
      <c r="F118" s="2">
        <v>0</v>
      </c>
      <c r="G118" s="2">
        <v>4</v>
      </c>
      <c r="H118" s="2">
        <v>4</v>
      </c>
      <c r="I118" s="2">
        <v>0</v>
      </c>
      <c r="J118" s="2">
        <v>0</v>
      </c>
      <c r="K118" s="2">
        <v>98</v>
      </c>
      <c r="L118" s="2">
        <f t="shared" si="1"/>
        <v>102</v>
      </c>
      <c r="M118" s="2">
        <v>76.680000000000007</v>
      </c>
      <c r="N118" s="2" t="s">
        <v>284</v>
      </c>
    </row>
    <row r="119" spans="1:14" s="2" customFormat="1" x14ac:dyDescent="0.25">
      <c r="A119" s="2" t="s">
        <v>127</v>
      </c>
      <c r="B119" s="2" t="s">
        <v>394</v>
      </c>
      <c r="C119" s="2">
        <v>3</v>
      </c>
      <c r="D119" s="2">
        <v>0</v>
      </c>
      <c r="E119" s="2">
        <v>3</v>
      </c>
      <c r="F119" s="2">
        <v>0</v>
      </c>
      <c r="G119" s="2">
        <v>3</v>
      </c>
      <c r="H119" s="2">
        <v>0</v>
      </c>
      <c r="I119" s="2">
        <v>3</v>
      </c>
      <c r="J119" s="2">
        <v>0</v>
      </c>
      <c r="K119" s="2">
        <v>0</v>
      </c>
      <c r="L119" s="2">
        <f t="shared" si="1"/>
        <v>3</v>
      </c>
      <c r="M119" s="2">
        <v>72</v>
      </c>
      <c r="N119" s="2" t="s">
        <v>282</v>
      </c>
    </row>
    <row r="120" spans="1:14" s="2" customFormat="1" x14ac:dyDescent="0.25">
      <c r="A120" s="2" t="s">
        <v>256</v>
      </c>
      <c r="B120" s="2" t="s">
        <v>395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40</v>
      </c>
      <c r="L120" s="2">
        <f t="shared" si="1"/>
        <v>40</v>
      </c>
      <c r="M120" s="2">
        <v>125</v>
      </c>
      <c r="N120" s="2" t="s">
        <v>281</v>
      </c>
    </row>
    <row r="121" spans="1:14" s="2" customFormat="1" x14ac:dyDescent="0.25">
      <c r="A121" s="2" t="s">
        <v>257</v>
      </c>
      <c r="B121" s="2" t="s">
        <v>396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31</v>
      </c>
      <c r="L121" s="2">
        <f t="shared" si="1"/>
        <v>31</v>
      </c>
      <c r="M121" s="2">
        <v>105</v>
      </c>
      <c r="N121" s="2" t="s">
        <v>281</v>
      </c>
    </row>
    <row r="122" spans="1:14" s="2" customFormat="1" x14ac:dyDescent="0.25">
      <c r="A122" s="2" t="s">
        <v>63</v>
      </c>
      <c r="B122" s="2" t="s">
        <v>397</v>
      </c>
      <c r="C122" s="2">
        <v>3</v>
      </c>
      <c r="D122" s="2">
        <v>3</v>
      </c>
      <c r="E122" s="2">
        <v>0</v>
      </c>
      <c r="F122" s="2">
        <v>0</v>
      </c>
      <c r="G122" s="2">
        <v>3</v>
      </c>
      <c r="H122" s="2">
        <v>3</v>
      </c>
      <c r="I122" s="2">
        <v>0</v>
      </c>
      <c r="J122" s="2">
        <v>0</v>
      </c>
      <c r="K122" s="2">
        <v>37</v>
      </c>
      <c r="L122" s="2">
        <f t="shared" si="1"/>
        <v>40</v>
      </c>
      <c r="M122" s="2">
        <v>66.95</v>
      </c>
      <c r="N122" s="2" t="s">
        <v>280</v>
      </c>
    </row>
    <row r="123" spans="1:14" s="2" customFormat="1" x14ac:dyDescent="0.25">
      <c r="A123" s="2" t="s">
        <v>21</v>
      </c>
      <c r="B123" s="2" t="s">
        <v>398</v>
      </c>
      <c r="C123" s="2">
        <v>1</v>
      </c>
      <c r="D123" s="2">
        <v>1</v>
      </c>
      <c r="E123" s="2">
        <v>0</v>
      </c>
      <c r="F123" s="2">
        <v>0</v>
      </c>
      <c r="G123" s="2">
        <v>1</v>
      </c>
      <c r="H123" s="2">
        <v>1</v>
      </c>
      <c r="I123" s="2">
        <v>0</v>
      </c>
      <c r="J123" s="2">
        <v>0</v>
      </c>
      <c r="K123" s="2">
        <v>0</v>
      </c>
      <c r="L123" s="2">
        <f t="shared" si="1"/>
        <v>1</v>
      </c>
      <c r="M123" s="2">
        <v>120</v>
      </c>
      <c r="N123" s="2" t="s">
        <v>279</v>
      </c>
    </row>
    <row r="124" spans="1:14" s="2" customFormat="1" x14ac:dyDescent="0.25">
      <c r="A124" s="2" t="s">
        <v>183</v>
      </c>
      <c r="B124" s="2" t="s">
        <v>399</v>
      </c>
      <c r="C124" s="2">
        <v>1</v>
      </c>
      <c r="D124" s="2">
        <v>1</v>
      </c>
      <c r="E124" s="2">
        <v>0</v>
      </c>
      <c r="F124" s="2">
        <v>0</v>
      </c>
      <c r="G124" s="2">
        <v>1</v>
      </c>
      <c r="H124" s="2">
        <v>1</v>
      </c>
      <c r="I124" s="2">
        <v>0</v>
      </c>
      <c r="J124" s="2">
        <v>0</v>
      </c>
      <c r="K124" s="2">
        <v>0</v>
      </c>
      <c r="L124" s="2">
        <f t="shared" si="1"/>
        <v>1</v>
      </c>
      <c r="M124" s="2">
        <v>65</v>
      </c>
      <c r="N124" s="2" t="s">
        <v>284</v>
      </c>
    </row>
    <row r="125" spans="1:14" s="2" customFormat="1" x14ac:dyDescent="0.25">
      <c r="A125" s="2" t="s">
        <v>263</v>
      </c>
      <c r="B125" s="2" t="s">
        <v>400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f t="shared" si="1"/>
        <v>0</v>
      </c>
      <c r="M125" s="2">
        <v>61.96</v>
      </c>
      <c r="N125" s="2" t="s">
        <v>281</v>
      </c>
    </row>
    <row r="126" spans="1:14" s="2" customFormat="1" x14ac:dyDescent="0.25">
      <c r="A126" s="2" t="s">
        <v>193</v>
      </c>
      <c r="B126" s="2" t="s">
        <v>401</v>
      </c>
      <c r="C126" s="2">
        <v>1</v>
      </c>
      <c r="D126" s="2">
        <v>1</v>
      </c>
      <c r="E126" s="2">
        <v>0</v>
      </c>
      <c r="F126" s="2">
        <v>0</v>
      </c>
      <c r="G126" s="2">
        <v>1</v>
      </c>
      <c r="H126" s="2">
        <v>1</v>
      </c>
      <c r="I126" s="2">
        <v>0</v>
      </c>
      <c r="J126" s="2">
        <v>0</v>
      </c>
      <c r="K126" s="2">
        <v>19</v>
      </c>
      <c r="L126" s="2">
        <f t="shared" si="1"/>
        <v>20</v>
      </c>
      <c r="M126" s="2">
        <v>150</v>
      </c>
      <c r="N126" s="2" t="s">
        <v>284</v>
      </c>
    </row>
    <row r="127" spans="1:14" s="2" customFormat="1" x14ac:dyDescent="0.25">
      <c r="A127" s="2" t="s">
        <v>133</v>
      </c>
      <c r="B127" s="2" t="s">
        <v>402</v>
      </c>
      <c r="C127" s="2">
        <v>1</v>
      </c>
      <c r="D127" s="2">
        <v>1</v>
      </c>
      <c r="E127" s="2">
        <v>0</v>
      </c>
      <c r="F127" s="2">
        <v>0</v>
      </c>
      <c r="G127" s="2">
        <v>2</v>
      </c>
      <c r="H127" s="2">
        <v>2</v>
      </c>
      <c r="I127" s="2">
        <v>0</v>
      </c>
      <c r="J127" s="2">
        <v>0</v>
      </c>
      <c r="K127" s="2">
        <v>0</v>
      </c>
      <c r="L127" s="2">
        <f t="shared" si="1"/>
        <v>2</v>
      </c>
      <c r="M127" s="2">
        <v>400</v>
      </c>
      <c r="N127" s="2" t="s">
        <v>282</v>
      </c>
    </row>
    <row r="128" spans="1:14" s="2" customFormat="1" x14ac:dyDescent="0.25">
      <c r="A128" s="2" t="s">
        <v>29</v>
      </c>
      <c r="B128" s="2" t="s">
        <v>403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f t="shared" si="1"/>
        <v>0</v>
      </c>
      <c r="M128" s="2">
        <v>185</v>
      </c>
      <c r="N128" s="2" t="s">
        <v>279</v>
      </c>
    </row>
    <row r="129" spans="1:14" s="2" customFormat="1" x14ac:dyDescent="0.25">
      <c r="A129" s="2" t="s">
        <v>29</v>
      </c>
      <c r="B129" s="2" t="s">
        <v>403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f t="shared" si="1"/>
        <v>0</v>
      </c>
      <c r="M129" s="2">
        <v>25</v>
      </c>
      <c r="N129" s="2" t="s">
        <v>280</v>
      </c>
    </row>
    <row r="130" spans="1:14" s="2" customFormat="1" x14ac:dyDescent="0.25">
      <c r="A130" s="2" t="s">
        <v>71</v>
      </c>
      <c r="B130" s="2" t="s">
        <v>404</v>
      </c>
      <c r="C130" s="2">
        <v>6</v>
      </c>
      <c r="D130" s="2">
        <v>5</v>
      </c>
      <c r="E130" s="2">
        <v>1</v>
      </c>
      <c r="F130" s="2">
        <v>0</v>
      </c>
      <c r="G130" s="2">
        <v>79</v>
      </c>
      <c r="H130" s="2">
        <v>33</v>
      </c>
      <c r="I130" s="2">
        <v>45</v>
      </c>
      <c r="J130" s="2">
        <v>1</v>
      </c>
      <c r="K130" s="2">
        <v>0</v>
      </c>
      <c r="L130" s="2">
        <f t="shared" si="1"/>
        <v>79</v>
      </c>
      <c r="M130" s="2">
        <v>250</v>
      </c>
      <c r="N130" s="2" t="s">
        <v>280</v>
      </c>
    </row>
    <row r="131" spans="1:14" s="2" customFormat="1" x14ac:dyDescent="0.25">
      <c r="A131" s="2" t="s">
        <v>264</v>
      </c>
      <c r="B131" s="2" t="s">
        <v>405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f t="shared" ref="L131:L194" si="2">K131+G131</f>
        <v>0</v>
      </c>
      <c r="M131" s="2">
        <v>25</v>
      </c>
      <c r="N131" s="2" t="s">
        <v>281</v>
      </c>
    </row>
    <row r="132" spans="1:14" s="2" customFormat="1" x14ac:dyDescent="0.25">
      <c r="A132" s="2" t="s">
        <v>161</v>
      </c>
      <c r="B132" s="2" t="s">
        <v>73</v>
      </c>
      <c r="C132" s="2">
        <v>1</v>
      </c>
      <c r="D132" s="2">
        <v>0</v>
      </c>
      <c r="E132" s="2">
        <v>1</v>
      </c>
      <c r="F132" s="2">
        <v>0</v>
      </c>
      <c r="G132" s="2">
        <v>31</v>
      </c>
      <c r="H132" s="2">
        <v>30</v>
      </c>
      <c r="I132" s="2">
        <v>1</v>
      </c>
      <c r="J132" s="2">
        <v>0</v>
      </c>
      <c r="K132" s="2">
        <v>0</v>
      </c>
      <c r="L132" s="2">
        <f t="shared" si="2"/>
        <v>31</v>
      </c>
      <c r="M132" s="2">
        <v>3215.95</v>
      </c>
      <c r="N132" s="2" t="s">
        <v>283</v>
      </c>
    </row>
    <row r="133" spans="1:14" s="2" customFormat="1" x14ac:dyDescent="0.25">
      <c r="A133" s="2" t="s">
        <v>159</v>
      </c>
      <c r="B133" s="2" t="s">
        <v>406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f t="shared" si="2"/>
        <v>0</v>
      </c>
      <c r="M133" s="2">
        <v>62.95</v>
      </c>
      <c r="N133" s="2" t="s">
        <v>283</v>
      </c>
    </row>
    <row r="134" spans="1:14" s="2" customFormat="1" x14ac:dyDescent="0.25">
      <c r="A134" s="2" t="s">
        <v>160</v>
      </c>
      <c r="B134" s="2" t="s">
        <v>73</v>
      </c>
      <c r="C134" s="2">
        <v>1</v>
      </c>
      <c r="D134" s="2">
        <v>0</v>
      </c>
      <c r="E134" s="2">
        <v>1</v>
      </c>
      <c r="F134" s="2">
        <v>0</v>
      </c>
      <c r="G134" s="2">
        <v>31</v>
      </c>
      <c r="H134" s="2">
        <v>30</v>
      </c>
      <c r="I134" s="2">
        <v>1</v>
      </c>
      <c r="J134" s="2">
        <v>0</v>
      </c>
      <c r="K134" s="2">
        <v>0</v>
      </c>
      <c r="L134" s="2">
        <f t="shared" si="2"/>
        <v>31</v>
      </c>
      <c r="M134" s="2">
        <v>265.56</v>
      </c>
      <c r="N134" s="2" t="s">
        <v>283</v>
      </c>
    </row>
    <row r="135" spans="1:14" s="2" customFormat="1" x14ac:dyDescent="0.25">
      <c r="A135" s="2" t="s">
        <v>227</v>
      </c>
      <c r="B135" s="2" t="s">
        <v>407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f t="shared" si="2"/>
        <v>0</v>
      </c>
      <c r="M135" s="2">
        <v>85</v>
      </c>
      <c r="N135" s="2" t="s">
        <v>285</v>
      </c>
    </row>
    <row r="136" spans="1:14" s="2" customFormat="1" x14ac:dyDescent="0.25">
      <c r="A136" s="2" t="s">
        <v>72</v>
      </c>
      <c r="B136" s="2" t="s">
        <v>408</v>
      </c>
      <c r="C136" s="2">
        <v>0</v>
      </c>
      <c r="D136" s="2">
        <v>0</v>
      </c>
      <c r="E136" s="2">
        <v>0</v>
      </c>
      <c r="F136" s="2">
        <v>0</v>
      </c>
      <c r="G136" s="2">
        <v>1</v>
      </c>
      <c r="H136" s="2">
        <v>1</v>
      </c>
      <c r="I136" s="2">
        <v>0</v>
      </c>
      <c r="J136" s="2">
        <v>0</v>
      </c>
      <c r="K136" s="2">
        <v>0</v>
      </c>
      <c r="L136" s="2">
        <f t="shared" si="2"/>
        <v>1</v>
      </c>
      <c r="M136" s="2">
        <v>60</v>
      </c>
      <c r="N136" s="2" t="s">
        <v>280</v>
      </c>
    </row>
    <row r="137" spans="1:14" s="2" customFormat="1" x14ac:dyDescent="0.25">
      <c r="A137" s="2" t="s">
        <v>30</v>
      </c>
      <c r="B137" s="2" t="s">
        <v>409</v>
      </c>
      <c r="C137" s="2">
        <v>7</v>
      </c>
      <c r="D137" s="2">
        <v>0</v>
      </c>
      <c r="E137" s="2">
        <v>7</v>
      </c>
      <c r="F137" s="2">
        <v>0</v>
      </c>
      <c r="G137" s="2">
        <v>88</v>
      </c>
      <c r="H137" s="2">
        <v>53</v>
      </c>
      <c r="I137" s="2">
        <v>33</v>
      </c>
      <c r="J137" s="2">
        <v>2</v>
      </c>
      <c r="K137" s="2">
        <v>23</v>
      </c>
      <c r="L137" s="2">
        <f t="shared" si="2"/>
        <v>111</v>
      </c>
      <c r="M137" s="2">
        <v>132</v>
      </c>
      <c r="N137" s="2" t="s">
        <v>279</v>
      </c>
    </row>
    <row r="138" spans="1:14" s="2" customFormat="1" x14ac:dyDescent="0.25">
      <c r="A138" s="2" t="s">
        <v>74</v>
      </c>
      <c r="B138" s="2" t="s">
        <v>410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f t="shared" si="2"/>
        <v>0</v>
      </c>
      <c r="M138" s="2">
        <v>165</v>
      </c>
      <c r="N138" s="2" t="s">
        <v>280</v>
      </c>
    </row>
    <row r="139" spans="1:14" s="2" customFormat="1" x14ac:dyDescent="0.25">
      <c r="A139" s="2" t="s">
        <v>194</v>
      </c>
      <c r="B139" s="2" t="s">
        <v>411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f t="shared" si="2"/>
        <v>0</v>
      </c>
      <c r="M139" s="2">
        <v>195</v>
      </c>
      <c r="N139" s="2" t="s">
        <v>284</v>
      </c>
    </row>
    <row r="140" spans="1:14" s="2" customFormat="1" x14ac:dyDescent="0.25">
      <c r="A140" s="2" t="s">
        <v>31</v>
      </c>
      <c r="B140" s="2" t="s">
        <v>412</v>
      </c>
      <c r="C140" s="2">
        <v>4</v>
      </c>
      <c r="D140" s="2">
        <v>4</v>
      </c>
      <c r="E140" s="2">
        <v>0</v>
      </c>
      <c r="F140" s="2">
        <v>0</v>
      </c>
      <c r="G140" s="2">
        <v>4</v>
      </c>
      <c r="H140" s="2">
        <v>4</v>
      </c>
      <c r="I140" s="2">
        <v>0</v>
      </c>
      <c r="J140" s="2">
        <v>0</v>
      </c>
      <c r="K140" s="2">
        <v>0</v>
      </c>
      <c r="L140" s="2">
        <f t="shared" si="2"/>
        <v>4</v>
      </c>
      <c r="M140" s="2">
        <v>61.95</v>
      </c>
      <c r="N140" s="2" t="s">
        <v>279</v>
      </c>
    </row>
    <row r="141" spans="1:14" s="2" customFormat="1" x14ac:dyDescent="0.25">
      <c r="A141" s="2" t="s">
        <v>195</v>
      </c>
      <c r="B141" s="2" t="s">
        <v>413</v>
      </c>
      <c r="C141" s="2">
        <v>2</v>
      </c>
      <c r="D141" s="2">
        <v>2</v>
      </c>
      <c r="E141" s="2">
        <v>0</v>
      </c>
      <c r="F141" s="2">
        <v>0</v>
      </c>
      <c r="G141" s="2">
        <v>2</v>
      </c>
      <c r="H141" s="2">
        <v>2</v>
      </c>
      <c r="I141" s="2">
        <v>0</v>
      </c>
      <c r="J141" s="2">
        <v>0</v>
      </c>
      <c r="K141" s="2">
        <v>28</v>
      </c>
      <c r="L141" s="2">
        <f t="shared" si="2"/>
        <v>30</v>
      </c>
      <c r="M141" s="2">
        <v>120</v>
      </c>
      <c r="N141" s="2" t="s">
        <v>284</v>
      </c>
    </row>
    <row r="142" spans="1:14" s="2" customFormat="1" x14ac:dyDescent="0.25">
      <c r="A142" s="2" t="s">
        <v>134</v>
      </c>
      <c r="B142" s="2" t="s">
        <v>414</v>
      </c>
      <c r="C142" s="2">
        <v>1</v>
      </c>
      <c r="D142" s="2">
        <v>0</v>
      </c>
      <c r="E142" s="2">
        <v>1</v>
      </c>
      <c r="F142" s="2">
        <v>0</v>
      </c>
      <c r="G142" s="2">
        <v>1</v>
      </c>
      <c r="H142" s="2">
        <v>0</v>
      </c>
      <c r="I142" s="2">
        <v>1</v>
      </c>
      <c r="J142" s="2">
        <v>0</v>
      </c>
      <c r="K142" s="2">
        <v>0</v>
      </c>
      <c r="L142" s="2">
        <f t="shared" si="2"/>
        <v>1</v>
      </c>
      <c r="M142" s="2">
        <v>80</v>
      </c>
      <c r="N142" s="2" t="s">
        <v>282</v>
      </c>
    </row>
    <row r="143" spans="1:14" s="2" customFormat="1" x14ac:dyDescent="0.25">
      <c r="A143" s="2" t="s">
        <v>75</v>
      </c>
      <c r="B143" s="2" t="s">
        <v>415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f t="shared" si="2"/>
        <v>0</v>
      </c>
      <c r="M143" s="2">
        <v>70</v>
      </c>
      <c r="N143" s="2" t="s">
        <v>280</v>
      </c>
    </row>
    <row r="144" spans="1:14" s="2" customFormat="1" x14ac:dyDescent="0.25">
      <c r="A144" s="2" t="s">
        <v>32</v>
      </c>
      <c r="B144" s="2" t="s">
        <v>416</v>
      </c>
      <c r="C144" s="2">
        <v>1</v>
      </c>
      <c r="D144" s="2">
        <v>1</v>
      </c>
      <c r="E144" s="2">
        <v>0</v>
      </c>
      <c r="F144" s="2">
        <v>0</v>
      </c>
      <c r="G144" s="2">
        <v>1</v>
      </c>
      <c r="H144" s="2">
        <v>1</v>
      </c>
      <c r="I144" s="2">
        <v>0</v>
      </c>
      <c r="J144" s="2">
        <v>0</v>
      </c>
      <c r="K144" s="2">
        <v>20</v>
      </c>
      <c r="L144" s="2">
        <f t="shared" si="2"/>
        <v>21</v>
      </c>
      <c r="M144" s="2">
        <v>120</v>
      </c>
      <c r="N144" s="2" t="s">
        <v>279</v>
      </c>
    </row>
    <row r="145" spans="1:14" s="2" customFormat="1" x14ac:dyDescent="0.25">
      <c r="A145" s="2" t="s">
        <v>196</v>
      </c>
      <c r="B145" s="2" t="s">
        <v>417</v>
      </c>
      <c r="C145" s="2">
        <v>1</v>
      </c>
      <c r="D145" s="2">
        <v>1</v>
      </c>
      <c r="E145" s="2">
        <v>0</v>
      </c>
      <c r="F145" s="2">
        <v>0</v>
      </c>
      <c r="G145" s="2">
        <v>1</v>
      </c>
      <c r="H145" s="2">
        <v>1</v>
      </c>
      <c r="I145" s="2">
        <v>0</v>
      </c>
      <c r="J145" s="2">
        <v>0</v>
      </c>
      <c r="K145" s="2">
        <v>0</v>
      </c>
      <c r="L145" s="2">
        <f t="shared" si="2"/>
        <v>1</v>
      </c>
      <c r="M145" s="2">
        <v>58</v>
      </c>
      <c r="N145" s="2" t="s">
        <v>284</v>
      </c>
    </row>
    <row r="146" spans="1:14" s="2" customFormat="1" x14ac:dyDescent="0.25">
      <c r="A146" s="2" t="s">
        <v>135</v>
      </c>
      <c r="B146" s="2" t="s">
        <v>418</v>
      </c>
      <c r="C146" s="2">
        <v>15</v>
      </c>
      <c r="D146" s="2">
        <v>14</v>
      </c>
      <c r="E146" s="2">
        <v>1</v>
      </c>
      <c r="F146" s="2">
        <v>0</v>
      </c>
      <c r="G146" s="2">
        <v>15</v>
      </c>
      <c r="H146" s="2">
        <v>14</v>
      </c>
      <c r="I146" s="2">
        <v>1</v>
      </c>
      <c r="J146" s="2">
        <v>0</v>
      </c>
      <c r="K146" s="2">
        <v>0</v>
      </c>
      <c r="L146" s="2">
        <f t="shared" si="2"/>
        <v>15</v>
      </c>
      <c r="M146" s="2">
        <v>210</v>
      </c>
      <c r="N146" s="2" t="s">
        <v>282</v>
      </c>
    </row>
    <row r="147" spans="1:14" s="2" customFormat="1" x14ac:dyDescent="0.25">
      <c r="A147" s="2" t="s">
        <v>228</v>
      </c>
      <c r="B147" s="2" t="s">
        <v>419</v>
      </c>
      <c r="C147" s="2">
        <v>3</v>
      </c>
      <c r="D147" s="2">
        <v>2</v>
      </c>
      <c r="E147" s="2">
        <v>1</v>
      </c>
      <c r="F147" s="2">
        <v>0</v>
      </c>
      <c r="G147" s="2">
        <v>3</v>
      </c>
      <c r="H147" s="2">
        <v>2</v>
      </c>
      <c r="I147" s="2">
        <v>1</v>
      </c>
      <c r="J147" s="2">
        <v>0</v>
      </c>
      <c r="K147" s="2">
        <v>26</v>
      </c>
      <c r="L147" s="2">
        <f t="shared" si="2"/>
        <v>29</v>
      </c>
      <c r="M147" s="2">
        <v>140</v>
      </c>
      <c r="N147" s="2" t="s">
        <v>285</v>
      </c>
    </row>
    <row r="148" spans="1:14" s="2" customFormat="1" x14ac:dyDescent="0.25">
      <c r="A148" s="2" t="s">
        <v>136</v>
      </c>
      <c r="B148" s="2" t="s">
        <v>420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f t="shared" si="2"/>
        <v>0</v>
      </c>
      <c r="M148" s="2">
        <v>67</v>
      </c>
      <c r="N148" s="2" t="s">
        <v>282</v>
      </c>
    </row>
    <row r="149" spans="1:14" s="2" customFormat="1" x14ac:dyDescent="0.25">
      <c r="A149" s="2" t="s">
        <v>137</v>
      </c>
      <c r="B149" s="2" t="s">
        <v>421</v>
      </c>
      <c r="C149" s="2">
        <v>0</v>
      </c>
      <c r="D149" s="2">
        <v>0</v>
      </c>
      <c r="E149" s="2">
        <v>0</v>
      </c>
      <c r="F149" s="2">
        <v>0</v>
      </c>
      <c r="G149" s="2">
        <v>1</v>
      </c>
      <c r="H149" s="2">
        <v>0</v>
      </c>
      <c r="I149" s="2">
        <v>1</v>
      </c>
      <c r="J149" s="2">
        <v>0</v>
      </c>
      <c r="K149" s="2">
        <v>0</v>
      </c>
      <c r="L149" s="2">
        <f t="shared" si="2"/>
        <v>1</v>
      </c>
      <c r="M149" s="2">
        <v>16.52</v>
      </c>
      <c r="N149" s="2" t="s">
        <v>282</v>
      </c>
    </row>
    <row r="150" spans="1:14" s="2" customFormat="1" x14ac:dyDescent="0.25">
      <c r="A150" s="2" t="s">
        <v>156</v>
      </c>
      <c r="B150" s="2" t="s">
        <v>422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f t="shared" si="2"/>
        <v>0</v>
      </c>
      <c r="M150" s="2">
        <v>44</v>
      </c>
      <c r="N150" s="2" t="s">
        <v>283</v>
      </c>
    </row>
    <row r="151" spans="1:14" s="2" customFormat="1" x14ac:dyDescent="0.25">
      <c r="A151" s="2" t="s">
        <v>128</v>
      </c>
      <c r="B151" s="2" t="s">
        <v>423</v>
      </c>
      <c r="C151" s="2">
        <v>17</v>
      </c>
      <c r="D151" s="2">
        <v>4</v>
      </c>
      <c r="E151" s="2">
        <v>13</v>
      </c>
      <c r="F151" s="2">
        <v>0</v>
      </c>
      <c r="G151" s="2">
        <v>181</v>
      </c>
      <c r="H151" s="2">
        <v>40</v>
      </c>
      <c r="I151" s="2">
        <v>141</v>
      </c>
      <c r="J151" s="2">
        <v>0</v>
      </c>
      <c r="K151" s="2">
        <v>0</v>
      </c>
      <c r="L151" s="2">
        <f t="shared" si="2"/>
        <v>181</v>
      </c>
      <c r="M151" s="2">
        <v>411.94</v>
      </c>
      <c r="N151" s="2" t="s">
        <v>282</v>
      </c>
    </row>
    <row r="152" spans="1:14" s="2" customFormat="1" x14ac:dyDescent="0.25">
      <c r="A152" s="2" t="s">
        <v>226</v>
      </c>
      <c r="B152" s="2" t="s">
        <v>424</v>
      </c>
      <c r="C152" s="2">
        <v>5</v>
      </c>
      <c r="D152" s="2">
        <v>5</v>
      </c>
      <c r="E152" s="2">
        <v>0</v>
      </c>
      <c r="F152" s="2">
        <v>0</v>
      </c>
      <c r="G152" s="2">
        <v>16</v>
      </c>
      <c r="H152" s="2">
        <v>16</v>
      </c>
      <c r="I152" s="2">
        <v>0</v>
      </c>
      <c r="J152" s="2">
        <v>0</v>
      </c>
      <c r="K152" s="2">
        <v>0</v>
      </c>
      <c r="L152" s="2">
        <f t="shared" si="2"/>
        <v>16</v>
      </c>
      <c r="M152" s="2">
        <v>61.68</v>
      </c>
      <c r="N152" s="2" t="s">
        <v>285</v>
      </c>
    </row>
    <row r="153" spans="1:14" s="2" customFormat="1" x14ac:dyDescent="0.25">
      <c r="A153" s="2" t="s">
        <v>189</v>
      </c>
      <c r="B153" s="2" t="s">
        <v>425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f t="shared" si="2"/>
        <v>0</v>
      </c>
      <c r="M153" s="2">
        <v>130</v>
      </c>
      <c r="N153" s="2" t="s">
        <v>284</v>
      </c>
    </row>
    <row r="154" spans="1:14" s="2" customFormat="1" x14ac:dyDescent="0.25">
      <c r="A154" s="2" t="s">
        <v>157</v>
      </c>
      <c r="B154" s="2" t="s">
        <v>426</v>
      </c>
      <c r="C154" s="2">
        <v>20</v>
      </c>
      <c r="D154" s="2">
        <v>9</v>
      </c>
      <c r="E154" s="2">
        <v>11</v>
      </c>
      <c r="F154" s="2">
        <v>0</v>
      </c>
      <c r="G154" s="2">
        <v>187</v>
      </c>
      <c r="H154" s="2">
        <v>44</v>
      </c>
      <c r="I154" s="2">
        <v>142</v>
      </c>
      <c r="J154" s="2">
        <v>1</v>
      </c>
      <c r="K154" s="2">
        <v>0</v>
      </c>
      <c r="L154" s="2">
        <f t="shared" si="2"/>
        <v>187</v>
      </c>
      <c r="M154" s="2">
        <v>264</v>
      </c>
      <c r="N154" s="2" t="s">
        <v>283</v>
      </c>
    </row>
    <row r="155" spans="1:14" s="2" customFormat="1" x14ac:dyDescent="0.25">
      <c r="A155" s="2" t="s">
        <v>129</v>
      </c>
      <c r="B155" s="2" t="s">
        <v>427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f t="shared" si="2"/>
        <v>0</v>
      </c>
      <c r="M155" s="2">
        <v>78</v>
      </c>
      <c r="N155" s="2" t="s">
        <v>282</v>
      </c>
    </row>
    <row r="156" spans="1:14" s="2" customFormat="1" x14ac:dyDescent="0.25">
      <c r="A156" s="2" t="s">
        <v>190</v>
      </c>
      <c r="B156" s="2" t="s">
        <v>428</v>
      </c>
      <c r="C156" s="2">
        <v>4</v>
      </c>
      <c r="D156" s="2">
        <v>2</v>
      </c>
      <c r="E156" s="2">
        <v>1</v>
      </c>
      <c r="F156" s="2">
        <v>1</v>
      </c>
      <c r="G156" s="2">
        <v>4</v>
      </c>
      <c r="H156" s="2">
        <v>2</v>
      </c>
      <c r="I156" s="2">
        <v>1</v>
      </c>
      <c r="J156" s="2">
        <v>1</v>
      </c>
      <c r="K156" s="2">
        <v>30</v>
      </c>
      <c r="L156" s="2">
        <f t="shared" si="2"/>
        <v>34</v>
      </c>
      <c r="M156" s="2">
        <v>270</v>
      </c>
      <c r="N156" s="2" t="s">
        <v>284</v>
      </c>
    </row>
    <row r="157" spans="1:14" s="2" customFormat="1" x14ac:dyDescent="0.25">
      <c r="A157" s="2" t="s">
        <v>69</v>
      </c>
      <c r="B157" s="2" t="s">
        <v>429</v>
      </c>
      <c r="C157" s="2">
        <v>0</v>
      </c>
      <c r="D157" s="2">
        <v>0</v>
      </c>
      <c r="E157" s="2">
        <v>0</v>
      </c>
      <c r="F157" s="2">
        <v>0</v>
      </c>
      <c r="G157" s="2">
        <v>14</v>
      </c>
      <c r="H157" s="2">
        <v>12</v>
      </c>
      <c r="I157" s="2">
        <v>2</v>
      </c>
      <c r="J157" s="2">
        <v>0</v>
      </c>
      <c r="K157" s="2">
        <v>18</v>
      </c>
      <c r="L157" s="2">
        <f t="shared" si="2"/>
        <v>32</v>
      </c>
      <c r="M157" s="2">
        <v>11</v>
      </c>
      <c r="N157" s="2" t="s">
        <v>280</v>
      </c>
    </row>
    <row r="158" spans="1:14" s="2" customFormat="1" x14ac:dyDescent="0.25">
      <c r="A158" s="2" t="s">
        <v>158</v>
      </c>
      <c r="B158" s="2" t="s">
        <v>430</v>
      </c>
      <c r="C158" s="2">
        <v>1</v>
      </c>
      <c r="D158" s="2">
        <v>0</v>
      </c>
      <c r="E158" s="2">
        <v>1</v>
      </c>
      <c r="F158" s="2">
        <v>0</v>
      </c>
      <c r="G158" s="2">
        <v>1</v>
      </c>
      <c r="H158" s="2">
        <v>0</v>
      </c>
      <c r="I158" s="2">
        <v>1</v>
      </c>
      <c r="J158" s="2">
        <v>0</v>
      </c>
      <c r="K158" s="2">
        <v>0</v>
      </c>
      <c r="L158" s="2">
        <f t="shared" si="2"/>
        <v>1</v>
      </c>
      <c r="M158" s="2">
        <v>123</v>
      </c>
      <c r="N158" s="2" t="s">
        <v>283</v>
      </c>
    </row>
    <row r="159" spans="1:14" s="2" customFormat="1" x14ac:dyDescent="0.25">
      <c r="A159" s="2" t="s">
        <v>260</v>
      </c>
      <c r="B159" s="2" t="s">
        <v>431</v>
      </c>
      <c r="C159" s="2">
        <v>2</v>
      </c>
      <c r="D159" s="2">
        <v>1</v>
      </c>
      <c r="E159" s="2">
        <v>1</v>
      </c>
      <c r="F159" s="2">
        <v>0</v>
      </c>
      <c r="G159" s="2">
        <v>85</v>
      </c>
      <c r="H159" s="2">
        <v>46</v>
      </c>
      <c r="I159" s="2">
        <v>37</v>
      </c>
      <c r="J159" s="2">
        <v>2</v>
      </c>
      <c r="K159" s="2">
        <v>0</v>
      </c>
      <c r="L159" s="2">
        <f t="shared" si="2"/>
        <v>85</v>
      </c>
      <c r="M159" s="2">
        <v>85</v>
      </c>
      <c r="N159" s="2" t="s">
        <v>281</v>
      </c>
    </row>
    <row r="160" spans="1:14" s="2" customFormat="1" x14ac:dyDescent="0.25">
      <c r="A160" s="2" t="s">
        <v>261</v>
      </c>
      <c r="B160" s="2" t="s">
        <v>432</v>
      </c>
      <c r="C160" s="2">
        <v>3</v>
      </c>
      <c r="D160" s="2">
        <v>3</v>
      </c>
      <c r="E160" s="2">
        <v>0</v>
      </c>
      <c r="F160" s="2">
        <v>0</v>
      </c>
      <c r="G160" s="2">
        <v>15</v>
      </c>
      <c r="H160" s="2">
        <v>15</v>
      </c>
      <c r="I160" s="2">
        <v>0</v>
      </c>
      <c r="J160" s="2">
        <v>0</v>
      </c>
      <c r="K160" s="2">
        <v>0</v>
      </c>
      <c r="L160" s="2">
        <f t="shared" si="2"/>
        <v>15</v>
      </c>
      <c r="M160" s="2">
        <v>585</v>
      </c>
      <c r="N160" s="2" t="s">
        <v>281</v>
      </c>
    </row>
    <row r="161" spans="1:14" s="2" customFormat="1" x14ac:dyDescent="0.25">
      <c r="A161" s="2" t="s">
        <v>26</v>
      </c>
      <c r="B161" s="2" t="s">
        <v>433</v>
      </c>
      <c r="C161" s="2">
        <v>0</v>
      </c>
      <c r="D161" s="2">
        <v>0</v>
      </c>
      <c r="E161" s="2">
        <v>0</v>
      </c>
      <c r="F161" s="2">
        <v>0</v>
      </c>
      <c r="G161" s="2">
        <v>1</v>
      </c>
      <c r="H161" s="2">
        <v>1</v>
      </c>
      <c r="I161" s="2">
        <v>0</v>
      </c>
      <c r="J161" s="2">
        <v>0</v>
      </c>
      <c r="K161" s="2">
        <v>50</v>
      </c>
      <c r="L161" s="2">
        <f t="shared" si="2"/>
        <v>51</v>
      </c>
      <c r="M161" s="2">
        <v>55</v>
      </c>
      <c r="N161" s="2" t="s">
        <v>279</v>
      </c>
    </row>
    <row r="162" spans="1:14" s="2" customFormat="1" x14ac:dyDescent="0.25">
      <c r="A162" s="2" t="s">
        <v>25</v>
      </c>
      <c r="B162" s="2" t="s">
        <v>434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f t="shared" si="2"/>
        <v>0</v>
      </c>
      <c r="M162" s="2">
        <v>65</v>
      </c>
      <c r="N162" s="2" t="s">
        <v>279</v>
      </c>
    </row>
    <row r="163" spans="1:14" s="2" customFormat="1" x14ac:dyDescent="0.25">
      <c r="A163" s="2" t="s">
        <v>70</v>
      </c>
      <c r="B163" s="2" t="s">
        <v>435</v>
      </c>
      <c r="C163" s="2">
        <v>12</v>
      </c>
      <c r="D163" s="2">
        <v>11</v>
      </c>
      <c r="E163" s="2">
        <v>1</v>
      </c>
      <c r="F163" s="2">
        <v>0</v>
      </c>
      <c r="G163" s="2">
        <v>104</v>
      </c>
      <c r="H163" s="2">
        <v>93</v>
      </c>
      <c r="I163" s="2">
        <v>11</v>
      </c>
      <c r="J163" s="2">
        <v>0</v>
      </c>
      <c r="K163" s="2">
        <v>0</v>
      </c>
      <c r="L163" s="2">
        <f t="shared" si="2"/>
        <v>104</v>
      </c>
      <c r="M163" s="2">
        <v>66.94</v>
      </c>
      <c r="N163" s="2" t="s">
        <v>280</v>
      </c>
    </row>
    <row r="164" spans="1:14" s="2" customFormat="1" x14ac:dyDescent="0.25">
      <c r="A164" s="2" t="s">
        <v>28</v>
      </c>
      <c r="B164" s="2" t="s">
        <v>436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f t="shared" si="2"/>
        <v>0</v>
      </c>
      <c r="M164" s="2">
        <v>73</v>
      </c>
      <c r="N164" s="2" t="s">
        <v>279</v>
      </c>
    </row>
    <row r="165" spans="1:14" s="2" customFormat="1" x14ac:dyDescent="0.25">
      <c r="A165" s="2" t="s">
        <v>27</v>
      </c>
      <c r="B165" s="2" t="s">
        <v>437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f t="shared" si="2"/>
        <v>0</v>
      </c>
      <c r="M165" s="2">
        <v>106</v>
      </c>
      <c r="N165" s="2" t="s">
        <v>279</v>
      </c>
    </row>
    <row r="166" spans="1:14" s="2" customFormat="1" x14ac:dyDescent="0.25">
      <c r="A166" s="2" t="s">
        <v>262</v>
      </c>
      <c r="B166" s="2" t="s">
        <v>438</v>
      </c>
      <c r="C166" s="2">
        <v>0</v>
      </c>
      <c r="D166" s="2">
        <v>0</v>
      </c>
      <c r="E166" s="2">
        <v>0</v>
      </c>
      <c r="F166" s="2">
        <v>0</v>
      </c>
      <c r="G166" s="2">
        <v>30</v>
      </c>
      <c r="H166" s="2">
        <v>18</v>
      </c>
      <c r="I166" s="2">
        <v>12</v>
      </c>
      <c r="J166" s="2">
        <v>0</v>
      </c>
      <c r="K166" s="2">
        <v>49</v>
      </c>
      <c r="L166" s="2">
        <f t="shared" si="2"/>
        <v>79</v>
      </c>
      <c r="M166" s="2">
        <v>260</v>
      </c>
      <c r="N166" s="2" t="s">
        <v>281</v>
      </c>
    </row>
    <row r="167" spans="1:14" s="2" customFormat="1" x14ac:dyDescent="0.25">
      <c r="A167" s="2" t="s">
        <v>130</v>
      </c>
      <c r="B167" s="2" t="s">
        <v>439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f t="shared" si="2"/>
        <v>0</v>
      </c>
      <c r="M167" s="2">
        <v>110</v>
      </c>
      <c r="N167" s="2" t="s">
        <v>282</v>
      </c>
    </row>
    <row r="168" spans="1:14" s="2" customFormat="1" x14ac:dyDescent="0.25">
      <c r="A168" s="2" t="s">
        <v>191</v>
      </c>
      <c r="B168" s="2" t="s">
        <v>440</v>
      </c>
      <c r="C168" s="2">
        <v>1</v>
      </c>
      <c r="D168" s="2">
        <v>0</v>
      </c>
      <c r="E168" s="2">
        <v>1</v>
      </c>
      <c r="F168" s="2">
        <v>0</v>
      </c>
      <c r="G168" s="2">
        <v>1</v>
      </c>
      <c r="H168" s="2">
        <v>0</v>
      </c>
      <c r="I168" s="2">
        <v>1</v>
      </c>
      <c r="J168" s="2">
        <v>0</v>
      </c>
      <c r="K168" s="2">
        <v>0</v>
      </c>
      <c r="L168" s="2">
        <f t="shared" si="2"/>
        <v>1</v>
      </c>
      <c r="M168" s="2">
        <v>130</v>
      </c>
      <c r="N168" s="2" t="s">
        <v>284</v>
      </c>
    </row>
    <row r="169" spans="1:14" s="2" customFormat="1" x14ac:dyDescent="0.25">
      <c r="A169" s="2" t="s">
        <v>131</v>
      </c>
      <c r="B169" s="2" t="s">
        <v>441</v>
      </c>
      <c r="C169" s="2">
        <v>1</v>
      </c>
      <c r="D169" s="2">
        <v>0</v>
      </c>
      <c r="E169" s="2">
        <v>1</v>
      </c>
      <c r="F169" s="2">
        <v>0</v>
      </c>
      <c r="G169" s="2">
        <v>1</v>
      </c>
      <c r="H169" s="2">
        <v>0</v>
      </c>
      <c r="I169" s="2">
        <v>1</v>
      </c>
      <c r="J169" s="2">
        <v>0</v>
      </c>
      <c r="K169" s="2">
        <v>0</v>
      </c>
      <c r="L169" s="2">
        <f t="shared" si="2"/>
        <v>1</v>
      </c>
      <c r="M169" s="2">
        <v>70</v>
      </c>
      <c r="N169" s="2" t="s">
        <v>282</v>
      </c>
    </row>
    <row r="170" spans="1:14" s="2" customFormat="1" x14ac:dyDescent="0.25">
      <c r="A170" s="2" t="s">
        <v>192</v>
      </c>
      <c r="B170" s="2" t="s">
        <v>442</v>
      </c>
      <c r="C170" s="2">
        <v>3</v>
      </c>
      <c r="D170" s="2">
        <v>0</v>
      </c>
      <c r="E170" s="2">
        <v>3</v>
      </c>
      <c r="F170" s="2">
        <v>0</v>
      </c>
      <c r="G170" s="2">
        <v>4</v>
      </c>
      <c r="H170" s="2">
        <v>0</v>
      </c>
      <c r="I170" s="2">
        <v>4</v>
      </c>
      <c r="J170" s="2">
        <v>0</v>
      </c>
      <c r="K170" s="2">
        <v>0</v>
      </c>
      <c r="L170" s="2">
        <f t="shared" si="2"/>
        <v>4</v>
      </c>
      <c r="M170" s="2">
        <v>145</v>
      </c>
      <c r="N170" s="2" t="s">
        <v>284</v>
      </c>
    </row>
    <row r="171" spans="1:14" s="2" customFormat="1" x14ac:dyDescent="0.25">
      <c r="A171" s="2" t="s">
        <v>132</v>
      </c>
      <c r="B171" s="2" t="s">
        <v>443</v>
      </c>
      <c r="C171" s="2">
        <v>2</v>
      </c>
      <c r="D171" s="2">
        <v>1</v>
      </c>
      <c r="E171" s="2">
        <v>1</v>
      </c>
      <c r="F171" s="2">
        <v>0</v>
      </c>
      <c r="G171" s="2">
        <v>2</v>
      </c>
      <c r="H171" s="2">
        <v>1</v>
      </c>
      <c r="I171" s="2">
        <v>1</v>
      </c>
      <c r="J171" s="2">
        <v>0</v>
      </c>
      <c r="K171" s="2">
        <v>0</v>
      </c>
      <c r="L171" s="2">
        <f t="shared" si="2"/>
        <v>2</v>
      </c>
      <c r="M171" s="2">
        <v>66.69</v>
      </c>
      <c r="N171" s="2" t="s">
        <v>282</v>
      </c>
    </row>
    <row r="172" spans="1:14" s="2" customFormat="1" x14ac:dyDescent="0.25">
      <c r="A172" s="2" t="s">
        <v>197</v>
      </c>
      <c r="B172" s="2" t="s">
        <v>444</v>
      </c>
      <c r="C172" s="2">
        <v>1</v>
      </c>
      <c r="D172" s="2">
        <v>1</v>
      </c>
      <c r="E172" s="2">
        <v>0</v>
      </c>
      <c r="F172" s="2">
        <v>0</v>
      </c>
      <c r="G172" s="2">
        <v>1</v>
      </c>
      <c r="H172" s="2">
        <v>1</v>
      </c>
      <c r="I172" s="2">
        <v>0</v>
      </c>
      <c r="J172" s="2">
        <v>0</v>
      </c>
      <c r="K172" s="2">
        <v>31</v>
      </c>
      <c r="L172" s="2">
        <f t="shared" si="2"/>
        <v>32</v>
      </c>
      <c r="M172" s="2">
        <v>140</v>
      </c>
      <c r="N172" s="2" t="s">
        <v>284</v>
      </c>
    </row>
    <row r="173" spans="1:14" s="2" customFormat="1" x14ac:dyDescent="0.25">
      <c r="A173" s="2" t="s">
        <v>138</v>
      </c>
      <c r="B173" s="2" t="s">
        <v>445</v>
      </c>
      <c r="C173" s="2">
        <v>1</v>
      </c>
      <c r="D173" s="2">
        <v>0</v>
      </c>
      <c r="E173" s="2">
        <v>1</v>
      </c>
      <c r="F173" s="2">
        <v>0</v>
      </c>
      <c r="G173" s="2">
        <v>1</v>
      </c>
      <c r="H173" s="2">
        <v>0</v>
      </c>
      <c r="I173" s="2">
        <v>1</v>
      </c>
      <c r="J173" s="2">
        <v>0</v>
      </c>
      <c r="K173" s="2">
        <v>0</v>
      </c>
      <c r="L173" s="2">
        <f t="shared" si="2"/>
        <v>1</v>
      </c>
      <c r="M173" s="2">
        <v>70</v>
      </c>
      <c r="N173" s="2" t="s">
        <v>282</v>
      </c>
    </row>
    <row r="174" spans="1:14" s="2" customFormat="1" x14ac:dyDescent="0.25">
      <c r="A174" s="2" t="s">
        <v>139</v>
      </c>
      <c r="B174" s="2" t="s">
        <v>446</v>
      </c>
      <c r="C174" s="2">
        <v>0</v>
      </c>
      <c r="D174" s="2">
        <v>0</v>
      </c>
      <c r="E174" s="2">
        <v>0</v>
      </c>
      <c r="F174" s="2">
        <v>0</v>
      </c>
      <c r="G174" s="2">
        <v>1</v>
      </c>
      <c r="H174" s="2">
        <v>1</v>
      </c>
      <c r="I174" s="2">
        <v>0</v>
      </c>
      <c r="J174" s="2">
        <v>0</v>
      </c>
      <c r="K174" s="2">
        <v>0</v>
      </c>
      <c r="L174" s="2">
        <f t="shared" si="2"/>
        <v>1</v>
      </c>
      <c r="M174" s="2">
        <v>65</v>
      </c>
      <c r="N174" s="2" t="s">
        <v>282</v>
      </c>
    </row>
    <row r="175" spans="1:14" s="2" customFormat="1" x14ac:dyDescent="0.25">
      <c r="A175" s="2" t="s">
        <v>76</v>
      </c>
      <c r="B175" s="2" t="s">
        <v>447</v>
      </c>
      <c r="C175" s="2">
        <v>4</v>
      </c>
      <c r="D175" s="2">
        <v>3</v>
      </c>
      <c r="E175" s="2">
        <v>1</v>
      </c>
      <c r="F175" s="2">
        <v>0</v>
      </c>
      <c r="G175" s="2">
        <v>13</v>
      </c>
      <c r="H175" s="2">
        <v>12</v>
      </c>
      <c r="I175" s="2">
        <v>1</v>
      </c>
      <c r="J175" s="2">
        <v>0</v>
      </c>
      <c r="K175" s="2">
        <v>23</v>
      </c>
      <c r="L175" s="2">
        <f t="shared" si="2"/>
        <v>36</v>
      </c>
      <c r="M175" s="2">
        <v>66.680000000000007</v>
      </c>
      <c r="N175" s="2" t="s">
        <v>280</v>
      </c>
    </row>
    <row r="176" spans="1:14" s="2" customFormat="1" x14ac:dyDescent="0.25">
      <c r="A176" s="2" t="s">
        <v>229</v>
      </c>
      <c r="B176" s="2" t="s">
        <v>448</v>
      </c>
      <c r="C176" s="2">
        <v>1</v>
      </c>
      <c r="D176" s="2">
        <v>1</v>
      </c>
      <c r="E176" s="2">
        <v>0</v>
      </c>
      <c r="F176" s="2">
        <v>0</v>
      </c>
      <c r="G176" s="2">
        <v>27</v>
      </c>
      <c r="H176" s="2">
        <v>20</v>
      </c>
      <c r="I176" s="2">
        <v>7</v>
      </c>
      <c r="J176" s="2">
        <v>0</v>
      </c>
      <c r="K176" s="2">
        <v>49</v>
      </c>
      <c r="L176" s="2">
        <f t="shared" si="2"/>
        <v>76</v>
      </c>
      <c r="M176" s="2">
        <v>380</v>
      </c>
      <c r="N176" s="2" t="s">
        <v>285</v>
      </c>
    </row>
    <row r="177" spans="1:14" s="2" customFormat="1" x14ac:dyDescent="0.25">
      <c r="A177" s="2" t="s">
        <v>265</v>
      </c>
      <c r="B177" s="2" t="s">
        <v>449</v>
      </c>
      <c r="C177" s="2">
        <v>2</v>
      </c>
      <c r="D177" s="2">
        <v>0</v>
      </c>
      <c r="E177" s="2">
        <v>2</v>
      </c>
      <c r="F177" s="2">
        <v>0</v>
      </c>
      <c r="G177" s="2">
        <v>3</v>
      </c>
      <c r="H177" s="2">
        <v>0</v>
      </c>
      <c r="I177" s="2">
        <v>3</v>
      </c>
      <c r="J177" s="2">
        <v>0</v>
      </c>
      <c r="K177" s="2">
        <v>78</v>
      </c>
      <c r="L177" s="2">
        <f t="shared" si="2"/>
        <v>81</v>
      </c>
      <c r="M177" s="2">
        <v>140</v>
      </c>
      <c r="N177" s="2" t="s">
        <v>281</v>
      </c>
    </row>
    <row r="178" spans="1:14" s="2" customFormat="1" x14ac:dyDescent="0.25">
      <c r="A178" s="2" t="s">
        <v>266</v>
      </c>
      <c r="B178" s="2" t="s">
        <v>450</v>
      </c>
      <c r="C178" s="2">
        <v>1</v>
      </c>
      <c r="D178" s="2">
        <v>0</v>
      </c>
      <c r="E178" s="2">
        <v>1</v>
      </c>
      <c r="F178" s="2">
        <v>0</v>
      </c>
      <c r="G178" s="2">
        <v>1</v>
      </c>
      <c r="H178" s="2">
        <v>0</v>
      </c>
      <c r="I178" s="2">
        <v>1</v>
      </c>
      <c r="J178" s="2">
        <v>0</v>
      </c>
      <c r="K178" s="2">
        <v>67</v>
      </c>
      <c r="L178" s="2">
        <f t="shared" si="2"/>
        <v>68</v>
      </c>
      <c r="M178" s="2">
        <v>125</v>
      </c>
      <c r="N178" s="2" t="s">
        <v>281</v>
      </c>
    </row>
    <row r="179" spans="1:14" s="2" customFormat="1" x14ac:dyDescent="0.25">
      <c r="A179" s="2" t="s">
        <v>199</v>
      </c>
      <c r="B179" s="2" t="s">
        <v>451</v>
      </c>
      <c r="C179" s="2">
        <v>2</v>
      </c>
      <c r="D179" s="2">
        <v>0</v>
      </c>
      <c r="E179" s="2">
        <v>2</v>
      </c>
      <c r="F179" s="2">
        <v>0</v>
      </c>
      <c r="G179" s="2">
        <v>10</v>
      </c>
      <c r="H179" s="2">
        <v>0</v>
      </c>
      <c r="I179" s="2">
        <v>10</v>
      </c>
      <c r="J179" s="2">
        <v>0</v>
      </c>
      <c r="K179" s="2">
        <v>0</v>
      </c>
      <c r="L179" s="2">
        <f t="shared" si="2"/>
        <v>10</v>
      </c>
      <c r="M179" s="2">
        <v>55</v>
      </c>
      <c r="N179" s="2" t="s">
        <v>284</v>
      </c>
    </row>
    <row r="180" spans="1:14" s="2" customFormat="1" x14ac:dyDescent="0.25">
      <c r="A180" s="2" t="s">
        <v>140</v>
      </c>
      <c r="B180" s="2" t="s">
        <v>452</v>
      </c>
      <c r="C180" s="2">
        <v>2</v>
      </c>
      <c r="D180" s="2">
        <v>1</v>
      </c>
      <c r="E180" s="2">
        <v>1</v>
      </c>
      <c r="F180" s="2">
        <v>0</v>
      </c>
      <c r="G180" s="2">
        <v>2</v>
      </c>
      <c r="H180" s="2">
        <v>1</v>
      </c>
      <c r="I180" s="2">
        <v>1</v>
      </c>
      <c r="J180" s="2">
        <v>0</v>
      </c>
      <c r="K180" s="2">
        <v>0</v>
      </c>
      <c r="L180" s="2">
        <f t="shared" si="2"/>
        <v>2</v>
      </c>
      <c r="M180" s="2">
        <v>146.52000000000001</v>
      </c>
      <c r="N180" s="2" t="s">
        <v>282</v>
      </c>
    </row>
    <row r="181" spans="1:14" s="2" customFormat="1" x14ac:dyDescent="0.25">
      <c r="A181" s="2" t="s">
        <v>200</v>
      </c>
      <c r="B181" s="2" t="s">
        <v>453</v>
      </c>
      <c r="C181" s="2">
        <v>1</v>
      </c>
      <c r="D181" s="2">
        <v>0</v>
      </c>
      <c r="E181" s="2">
        <v>1</v>
      </c>
      <c r="F181" s="2">
        <v>0</v>
      </c>
      <c r="G181" s="2">
        <v>1</v>
      </c>
      <c r="H181" s="2">
        <v>0</v>
      </c>
      <c r="I181" s="2">
        <v>1</v>
      </c>
      <c r="J181" s="2">
        <v>0</v>
      </c>
      <c r="K181" s="2">
        <v>0</v>
      </c>
      <c r="L181" s="2">
        <f t="shared" si="2"/>
        <v>1</v>
      </c>
      <c r="M181" s="2">
        <v>70</v>
      </c>
      <c r="N181" s="2" t="s">
        <v>284</v>
      </c>
    </row>
    <row r="182" spans="1:14" s="2" customFormat="1" x14ac:dyDescent="0.25">
      <c r="A182" s="2" t="s">
        <v>34</v>
      </c>
      <c r="B182" s="2" t="s">
        <v>454</v>
      </c>
      <c r="C182" s="2">
        <v>6</v>
      </c>
      <c r="D182" s="2">
        <v>3</v>
      </c>
      <c r="E182" s="2">
        <v>3</v>
      </c>
      <c r="F182" s="2">
        <v>0</v>
      </c>
      <c r="G182" s="2">
        <v>112</v>
      </c>
      <c r="H182" s="2">
        <v>65</v>
      </c>
      <c r="I182" s="2">
        <v>47</v>
      </c>
      <c r="J182" s="2">
        <v>0</v>
      </c>
      <c r="K182" s="2">
        <v>0</v>
      </c>
      <c r="L182" s="2">
        <f t="shared" si="2"/>
        <v>112</v>
      </c>
      <c r="M182" s="2">
        <v>75</v>
      </c>
      <c r="N182" s="2" t="s">
        <v>279</v>
      </c>
    </row>
    <row r="183" spans="1:14" s="2" customFormat="1" x14ac:dyDescent="0.25">
      <c r="A183" s="2" t="s">
        <v>33</v>
      </c>
      <c r="B183" s="2" t="s">
        <v>455</v>
      </c>
      <c r="C183" s="2">
        <v>3</v>
      </c>
      <c r="D183" s="2">
        <v>1</v>
      </c>
      <c r="E183" s="2">
        <v>2</v>
      </c>
      <c r="F183" s="2">
        <v>0</v>
      </c>
      <c r="G183" s="2">
        <v>3</v>
      </c>
      <c r="H183" s="2">
        <v>1</v>
      </c>
      <c r="I183" s="2">
        <v>2</v>
      </c>
      <c r="J183" s="2">
        <v>0</v>
      </c>
      <c r="K183" s="2">
        <v>0</v>
      </c>
      <c r="L183" s="2">
        <f t="shared" si="2"/>
        <v>3</v>
      </c>
      <c r="M183" s="2">
        <v>80</v>
      </c>
      <c r="N183" s="2" t="s">
        <v>279</v>
      </c>
    </row>
    <row r="184" spans="1:14" s="2" customFormat="1" x14ac:dyDescent="0.25">
      <c r="A184" s="2" t="s">
        <v>33</v>
      </c>
      <c r="B184" s="2" t="s">
        <v>455</v>
      </c>
      <c r="C184" s="2">
        <v>3</v>
      </c>
      <c r="D184" s="2">
        <v>1</v>
      </c>
      <c r="E184" s="2">
        <v>2</v>
      </c>
      <c r="F184" s="2">
        <v>0</v>
      </c>
      <c r="G184" s="2">
        <v>3</v>
      </c>
      <c r="H184" s="2">
        <v>1</v>
      </c>
      <c r="I184" s="2">
        <v>2</v>
      </c>
      <c r="J184" s="2">
        <v>0</v>
      </c>
      <c r="K184" s="2">
        <v>0</v>
      </c>
      <c r="L184" s="2">
        <f t="shared" si="2"/>
        <v>3</v>
      </c>
      <c r="M184" s="2">
        <v>72</v>
      </c>
      <c r="N184" s="2" t="s">
        <v>283</v>
      </c>
    </row>
    <row r="185" spans="1:14" s="2" customFormat="1" x14ac:dyDescent="0.25">
      <c r="A185" s="2" t="s">
        <v>79</v>
      </c>
      <c r="B185" s="2" t="s">
        <v>456</v>
      </c>
      <c r="C185" s="2">
        <v>0</v>
      </c>
      <c r="D185" s="2">
        <v>0</v>
      </c>
      <c r="E185" s="2">
        <v>0</v>
      </c>
      <c r="F185" s="2">
        <v>0</v>
      </c>
      <c r="G185" s="2">
        <v>7</v>
      </c>
      <c r="H185" s="2">
        <v>3</v>
      </c>
      <c r="I185" s="2">
        <v>4</v>
      </c>
      <c r="J185" s="2">
        <v>0</v>
      </c>
      <c r="K185" s="2">
        <v>0</v>
      </c>
      <c r="L185" s="2">
        <f t="shared" si="2"/>
        <v>7</v>
      </c>
      <c r="M185" s="2">
        <v>232</v>
      </c>
      <c r="N185" s="2" t="s">
        <v>280</v>
      </c>
    </row>
    <row r="186" spans="1:14" s="2" customFormat="1" x14ac:dyDescent="0.25">
      <c r="A186" s="2" t="s">
        <v>79</v>
      </c>
      <c r="B186" s="2" t="s">
        <v>456</v>
      </c>
      <c r="C186" s="2">
        <v>0</v>
      </c>
      <c r="D186" s="2">
        <v>0</v>
      </c>
      <c r="E186" s="2">
        <v>0</v>
      </c>
      <c r="F186" s="2">
        <v>0</v>
      </c>
      <c r="G186" s="2">
        <v>7</v>
      </c>
      <c r="H186" s="2">
        <v>3</v>
      </c>
      <c r="I186" s="2">
        <v>4</v>
      </c>
      <c r="J186" s="2">
        <v>0</v>
      </c>
      <c r="K186" s="2">
        <v>0</v>
      </c>
      <c r="L186" s="2">
        <f t="shared" si="2"/>
        <v>7</v>
      </c>
      <c r="M186" s="2">
        <v>275</v>
      </c>
      <c r="N186" s="2" t="s">
        <v>285</v>
      </c>
    </row>
    <row r="187" spans="1:14" s="2" customFormat="1" x14ac:dyDescent="0.25">
      <c r="A187" s="2" t="s">
        <v>79</v>
      </c>
      <c r="B187" s="2" t="s">
        <v>456</v>
      </c>
      <c r="C187" s="2">
        <v>0</v>
      </c>
      <c r="D187" s="2">
        <v>0</v>
      </c>
      <c r="E187" s="2">
        <v>0</v>
      </c>
      <c r="F187" s="2">
        <v>0</v>
      </c>
      <c r="G187" s="2">
        <v>7</v>
      </c>
      <c r="H187" s="2">
        <v>3</v>
      </c>
      <c r="I187" s="2">
        <v>4</v>
      </c>
      <c r="J187" s="2">
        <v>0</v>
      </c>
      <c r="K187" s="2">
        <v>0</v>
      </c>
      <c r="L187" s="2">
        <f t="shared" si="2"/>
        <v>7</v>
      </c>
      <c r="M187" s="2">
        <v>555</v>
      </c>
      <c r="N187" s="2" t="s">
        <v>281</v>
      </c>
    </row>
    <row r="188" spans="1:14" s="2" customFormat="1" x14ac:dyDescent="0.25">
      <c r="A188" s="2" t="s">
        <v>77</v>
      </c>
      <c r="B188" s="2" t="s">
        <v>457</v>
      </c>
      <c r="C188" s="2">
        <v>3</v>
      </c>
      <c r="D188" s="2">
        <v>3</v>
      </c>
      <c r="E188" s="2">
        <v>0</v>
      </c>
      <c r="F188" s="2">
        <v>0</v>
      </c>
      <c r="G188" s="2">
        <v>3</v>
      </c>
      <c r="H188" s="2">
        <v>3</v>
      </c>
      <c r="I188" s="2">
        <v>0</v>
      </c>
      <c r="J188" s="2">
        <v>0</v>
      </c>
      <c r="K188" s="2">
        <v>0</v>
      </c>
      <c r="L188" s="2">
        <f t="shared" si="2"/>
        <v>3</v>
      </c>
      <c r="M188" s="2">
        <v>580</v>
      </c>
      <c r="N188" s="2" t="s">
        <v>280</v>
      </c>
    </row>
    <row r="189" spans="1:14" s="2" customFormat="1" x14ac:dyDescent="0.25">
      <c r="A189" s="2" t="s">
        <v>35</v>
      </c>
      <c r="B189" s="2" t="s">
        <v>458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f t="shared" si="2"/>
        <v>0</v>
      </c>
      <c r="M189" s="2">
        <v>100</v>
      </c>
      <c r="N189" s="2" t="s">
        <v>279</v>
      </c>
    </row>
    <row r="190" spans="1:14" s="2" customFormat="1" x14ac:dyDescent="0.25">
      <c r="A190" s="2" t="s">
        <v>78</v>
      </c>
      <c r="B190" s="2" t="s">
        <v>459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f t="shared" si="2"/>
        <v>0</v>
      </c>
      <c r="M190" s="2">
        <v>186</v>
      </c>
      <c r="N190" s="2" t="s">
        <v>280</v>
      </c>
    </row>
    <row r="191" spans="1:14" s="2" customFormat="1" x14ac:dyDescent="0.25">
      <c r="A191" s="2" t="s">
        <v>80</v>
      </c>
      <c r="B191" s="2" t="s">
        <v>460</v>
      </c>
      <c r="C191" s="2">
        <v>4</v>
      </c>
      <c r="D191" s="2">
        <v>4</v>
      </c>
      <c r="E191" s="2">
        <v>0</v>
      </c>
      <c r="F191" s="2">
        <v>0</v>
      </c>
      <c r="G191" s="2">
        <v>127</v>
      </c>
      <c r="H191" s="2">
        <v>103</v>
      </c>
      <c r="I191" s="2">
        <v>23</v>
      </c>
      <c r="J191" s="2">
        <v>1</v>
      </c>
      <c r="K191" s="2">
        <v>0</v>
      </c>
      <c r="L191" s="2">
        <f t="shared" si="2"/>
        <v>127</v>
      </c>
      <c r="M191" s="2">
        <v>66.95</v>
      </c>
      <c r="N191" s="2" t="s">
        <v>280</v>
      </c>
    </row>
    <row r="192" spans="1:14" s="2" customFormat="1" x14ac:dyDescent="0.25">
      <c r="A192" s="2" t="s">
        <v>36</v>
      </c>
      <c r="B192" s="2" t="s">
        <v>461</v>
      </c>
      <c r="C192" s="2">
        <v>9</v>
      </c>
      <c r="D192" s="2">
        <v>7</v>
      </c>
      <c r="E192" s="2">
        <v>2</v>
      </c>
      <c r="F192" s="2">
        <v>0</v>
      </c>
      <c r="G192" s="2">
        <v>198</v>
      </c>
      <c r="H192" s="2">
        <v>181</v>
      </c>
      <c r="I192" s="2">
        <v>15</v>
      </c>
      <c r="J192" s="2">
        <v>2</v>
      </c>
      <c r="K192" s="2">
        <v>50</v>
      </c>
      <c r="L192" s="2">
        <f t="shared" si="2"/>
        <v>248</v>
      </c>
      <c r="M192" s="2">
        <v>61.94</v>
      </c>
      <c r="N192" s="2" t="s">
        <v>279</v>
      </c>
    </row>
    <row r="193" spans="1:14" s="2" customFormat="1" x14ac:dyDescent="0.25">
      <c r="A193" s="2" t="s">
        <v>230</v>
      </c>
      <c r="B193" s="2" t="s">
        <v>462</v>
      </c>
      <c r="C193" s="2">
        <v>1</v>
      </c>
      <c r="D193" s="2">
        <v>0</v>
      </c>
      <c r="E193" s="2">
        <v>1</v>
      </c>
      <c r="F193" s="2">
        <v>0</v>
      </c>
      <c r="G193" s="2">
        <v>1</v>
      </c>
      <c r="H193" s="2">
        <v>0</v>
      </c>
      <c r="I193" s="2">
        <v>1</v>
      </c>
      <c r="J193" s="2">
        <v>0</v>
      </c>
      <c r="K193" s="2">
        <v>0</v>
      </c>
      <c r="L193" s="2">
        <f t="shared" si="2"/>
        <v>1</v>
      </c>
      <c r="M193" s="2">
        <v>110</v>
      </c>
      <c r="N193" s="2" t="s">
        <v>285</v>
      </c>
    </row>
    <row r="194" spans="1:14" s="2" customFormat="1" x14ac:dyDescent="0.25">
      <c r="A194" s="2" t="s">
        <v>81</v>
      </c>
      <c r="B194" s="2" t="s">
        <v>463</v>
      </c>
      <c r="C194" s="2">
        <v>5</v>
      </c>
      <c r="D194" s="2">
        <v>5</v>
      </c>
      <c r="E194" s="2">
        <v>0</v>
      </c>
      <c r="F194" s="2">
        <v>0</v>
      </c>
      <c r="G194" s="2">
        <v>5</v>
      </c>
      <c r="H194" s="2">
        <v>5</v>
      </c>
      <c r="I194" s="2">
        <v>0</v>
      </c>
      <c r="J194" s="2">
        <v>0</v>
      </c>
      <c r="K194" s="2">
        <v>30</v>
      </c>
      <c r="L194" s="2">
        <f t="shared" si="2"/>
        <v>35</v>
      </c>
      <c r="M194" s="2">
        <v>66.95</v>
      </c>
      <c r="N194" s="2" t="s">
        <v>280</v>
      </c>
    </row>
    <row r="195" spans="1:14" s="2" customFormat="1" x14ac:dyDescent="0.25">
      <c r="A195" s="2" t="s">
        <v>162</v>
      </c>
      <c r="B195" s="2" t="s">
        <v>464</v>
      </c>
      <c r="C195" s="2">
        <v>1</v>
      </c>
      <c r="D195" s="2">
        <v>1</v>
      </c>
      <c r="E195" s="2">
        <v>0</v>
      </c>
      <c r="F195" s="2">
        <v>0</v>
      </c>
      <c r="G195" s="2">
        <v>63</v>
      </c>
      <c r="H195" s="2">
        <v>55</v>
      </c>
      <c r="I195" s="2">
        <v>8</v>
      </c>
      <c r="J195" s="2">
        <v>0</v>
      </c>
      <c r="K195" s="2">
        <v>50</v>
      </c>
      <c r="L195" s="2">
        <f t="shared" ref="L195:L258" si="3">K195+G195</f>
        <v>113</v>
      </c>
      <c r="M195" s="2">
        <v>62.94</v>
      </c>
      <c r="N195" s="2" t="s">
        <v>283</v>
      </c>
    </row>
    <row r="196" spans="1:14" s="2" customFormat="1" x14ac:dyDescent="0.25">
      <c r="A196" s="2" t="s">
        <v>201</v>
      </c>
      <c r="B196" s="2" t="s">
        <v>465</v>
      </c>
      <c r="C196" s="2">
        <v>2</v>
      </c>
      <c r="D196" s="2">
        <v>1</v>
      </c>
      <c r="E196" s="2">
        <v>1</v>
      </c>
      <c r="F196" s="2">
        <v>0</v>
      </c>
      <c r="G196" s="2">
        <v>2</v>
      </c>
      <c r="H196" s="2">
        <v>1</v>
      </c>
      <c r="I196" s="2">
        <v>1</v>
      </c>
      <c r="J196" s="2">
        <v>0</v>
      </c>
      <c r="K196" s="2">
        <v>0</v>
      </c>
      <c r="L196" s="2">
        <f t="shared" si="3"/>
        <v>2</v>
      </c>
      <c r="M196" s="2">
        <v>76.52</v>
      </c>
      <c r="N196" s="2" t="s">
        <v>284</v>
      </c>
    </row>
    <row r="197" spans="1:14" s="2" customFormat="1" x14ac:dyDescent="0.25">
      <c r="A197" s="2" t="s">
        <v>82</v>
      </c>
      <c r="B197" s="2" t="s">
        <v>466</v>
      </c>
      <c r="C197" s="2">
        <v>0</v>
      </c>
      <c r="D197" s="2">
        <v>0</v>
      </c>
      <c r="E197" s="2">
        <v>0</v>
      </c>
      <c r="F197" s="2">
        <v>0</v>
      </c>
      <c r="G197" s="2">
        <v>19</v>
      </c>
      <c r="H197" s="2">
        <v>14</v>
      </c>
      <c r="I197" s="2">
        <v>5</v>
      </c>
      <c r="J197" s="2">
        <v>0</v>
      </c>
      <c r="K197" s="2">
        <v>0</v>
      </c>
      <c r="L197" s="2">
        <f t="shared" si="3"/>
        <v>19</v>
      </c>
      <c r="M197" s="2">
        <v>266</v>
      </c>
      <c r="N197" s="2" t="s">
        <v>280</v>
      </c>
    </row>
    <row r="198" spans="1:14" s="2" customFormat="1" x14ac:dyDescent="0.25">
      <c r="A198" s="2" t="s">
        <v>267</v>
      </c>
      <c r="B198" s="2" t="s">
        <v>467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f t="shared" si="3"/>
        <v>0</v>
      </c>
      <c r="M198" s="2">
        <v>50</v>
      </c>
      <c r="N198" s="2" t="s">
        <v>281</v>
      </c>
    </row>
    <row r="199" spans="1:14" s="2" customFormat="1" x14ac:dyDescent="0.25">
      <c r="A199" s="2" t="s">
        <v>202</v>
      </c>
      <c r="B199" s="2" t="s">
        <v>468</v>
      </c>
      <c r="C199" s="2">
        <v>0</v>
      </c>
      <c r="D199" s="2">
        <v>0</v>
      </c>
      <c r="E199" s="2">
        <v>0</v>
      </c>
      <c r="F199" s="2">
        <v>0</v>
      </c>
      <c r="G199" s="2">
        <v>5</v>
      </c>
      <c r="H199" s="2">
        <v>0</v>
      </c>
      <c r="I199" s="2">
        <v>5</v>
      </c>
      <c r="J199" s="2">
        <v>0</v>
      </c>
      <c r="K199" s="2">
        <v>0</v>
      </c>
      <c r="L199" s="2">
        <f t="shared" si="3"/>
        <v>5</v>
      </c>
      <c r="M199" s="2">
        <v>65</v>
      </c>
      <c r="N199" s="2" t="s">
        <v>284</v>
      </c>
    </row>
    <row r="200" spans="1:14" s="2" customFormat="1" x14ac:dyDescent="0.25">
      <c r="A200" s="2" t="s">
        <v>231</v>
      </c>
      <c r="B200" s="2" t="s">
        <v>469</v>
      </c>
      <c r="C200" s="2">
        <v>8</v>
      </c>
      <c r="D200" s="2">
        <v>6</v>
      </c>
      <c r="E200" s="2">
        <v>1</v>
      </c>
      <c r="F200" s="2">
        <v>1</v>
      </c>
      <c r="G200" s="2">
        <v>520</v>
      </c>
      <c r="H200" s="2">
        <v>422</v>
      </c>
      <c r="I200" s="2">
        <v>71</v>
      </c>
      <c r="J200" s="2">
        <v>27</v>
      </c>
      <c r="K200" s="2">
        <v>50</v>
      </c>
      <c r="L200" s="2">
        <f t="shared" si="3"/>
        <v>570</v>
      </c>
      <c r="M200" s="2">
        <v>1240</v>
      </c>
      <c r="N200" s="2" t="s">
        <v>285</v>
      </c>
    </row>
    <row r="201" spans="1:14" s="2" customFormat="1" x14ac:dyDescent="0.25">
      <c r="A201" s="2" t="s">
        <v>37</v>
      </c>
      <c r="B201" s="2" t="s">
        <v>470</v>
      </c>
      <c r="C201" s="2">
        <v>3</v>
      </c>
      <c r="D201" s="2">
        <v>3</v>
      </c>
      <c r="E201" s="2">
        <v>0</v>
      </c>
      <c r="F201" s="2">
        <v>0</v>
      </c>
      <c r="G201" s="2">
        <v>3</v>
      </c>
      <c r="H201" s="2">
        <v>3</v>
      </c>
      <c r="I201" s="2">
        <v>0</v>
      </c>
      <c r="J201" s="2">
        <v>0</v>
      </c>
      <c r="K201" s="2">
        <v>0</v>
      </c>
      <c r="L201" s="2">
        <f t="shared" si="3"/>
        <v>3</v>
      </c>
      <c r="M201" s="2">
        <v>150</v>
      </c>
      <c r="N201" s="2" t="s">
        <v>279</v>
      </c>
    </row>
    <row r="202" spans="1:14" s="2" customFormat="1" x14ac:dyDescent="0.25">
      <c r="A202" s="2" t="s">
        <v>232</v>
      </c>
      <c r="B202" s="2" t="s">
        <v>471</v>
      </c>
      <c r="C202" s="2">
        <v>1</v>
      </c>
      <c r="D202" s="2">
        <v>1</v>
      </c>
      <c r="E202" s="2">
        <v>0</v>
      </c>
      <c r="F202" s="2">
        <v>0</v>
      </c>
      <c r="G202" s="2">
        <v>1</v>
      </c>
      <c r="H202" s="2">
        <v>1</v>
      </c>
      <c r="I202" s="2">
        <v>0</v>
      </c>
      <c r="J202" s="2">
        <v>0</v>
      </c>
      <c r="K202" s="2">
        <v>0</v>
      </c>
      <c r="L202" s="2">
        <f t="shared" si="3"/>
        <v>1</v>
      </c>
      <c r="M202" s="2">
        <v>130</v>
      </c>
      <c r="N202" s="2" t="s">
        <v>285</v>
      </c>
    </row>
    <row r="203" spans="1:14" s="2" customFormat="1" x14ac:dyDescent="0.25">
      <c r="A203" s="2" t="s">
        <v>203</v>
      </c>
      <c r="B203" s="2" t="s">
        <v>472</v>
      </c>
      <c r="C203" s="2">
        <v>3</v>
      </c>
      <c r="D203" s="2">
        <v>2</v>
      </c>
      <c r="E203" s="2">
        <v>1</v>
      </c>
      <c r="F203" s="2">
        <v>0</v>
      </c>
      <c r="G203" s="2">
        <v>3</v>
      </c>
      <c r="H203" s="2">
        <v>2</v>
      </c>
      <c r="I203" s="2">
        <v>1</v>
      </c>
      <c r="J203" s="2">
        <v>0</v>
      </c>
      <c r="K203" s="2">
        <v>0</v>
      </c>
      <c r="L203" s="2">
        <f t="shared" si="3"/>
        <v>3</v>
      </c>
      <c r="M203" s="2">
        <v>65</v>
      </c>
      <c r="N203" s="2" t="s">
        <v>284</v>
      </c>
    </row>
    <row r="204" spans="1:14" s="2" customFormat="1" x14ac:dyDescent="0.25">
      <c r="A204" s="2" t="s">
        <v>233</v>
      </c>
      <c r="B204" s="2" t="s">
        <v>473</v>
      </c>
      <c r="C204" s="2">
        <v>1</v>
      </c>
      <c r="D204" s="2">
        <v>0</v>
      </c>
      <c r="E204" s="2">
        <v>1</v>
      </c>
      <c r="F204" s="2">
        <v>0</v>
      </c>
      <c r="G204" s="2">
        <v>1</v>
      </c>
      <c r="H204" s="2">
        <v>0</v>
      </c>
      <c r="I204" s="2">
        <v>1</v>
      </c>
      <c r="J204" s="2">
        <v>0</v>
      </c>
      <c r="K204" s="2">
        <v>0</v>
      </c>
      <c r="L204" s="2">
        <f t="shared" si="3"/>
        <v>1</v>
      </c>
      <c r="M204" s="2">
        <v>100</v>
      </c>
      <c r="N204" s="2" t="s">
        <v>285</v>
      </c>
    </row>
    <row r="205" spans="1:14" s="2" customFormat="1" x14ac:dyDescent="0.25">
      <c r="A205" s="2" t="s">
        <v>163</v>
      </c>
      <c r="B205" s="2" t="s">
        <v>474</v>
      </c>
      <c r="C205" s="2">
        <v>1</v>
      </c>
      <c r="D205" s="2">
        <v>1</v>
      </c>
      <c r="E205" s="2">
        <v>0</v>
      </c>
      <c r="F205" s="2">
        <v>0</v>
      </c>
      <c r="G205" s="2">
        <v>1</v>
      </c>
      <c r="H205" s="2">
        <v>1</v>
      </c>
      <c r="I205" s="2">
        <v>0</v>
      </c>
      <c r="J205" s="2">
        <v>0</v>
      </c>
      <c r="K205" s="2">
        <v>0</v>
      </c>
      <c r="L205" s="2">
        <f t="shared" si="3"/>
        <v>1</v>
      </c>
      <c r="M205" s="2">
        <v>61.94</v>
      </c>
      <c r="N205" s="2" t="s">
        <v>283</v>
      </c>
    </row>
    <row r="206" spans="1:14" s="2" customFormat="1" x14ac:dyDescent="0.25">
      <c r="A206" s="2" t="s">
        <v>141</v>
      </c>
      <c r="B206" s="2" t="s">
        <v>475</v>
      </c>
      <c r="C206" s="2">
        <v>2</v>
      </c>
      <c r="D206" s="2">
        <v>1</v>
      </c>
      <c r="E206" s="2">
        <v>1</v>
      </c>
      <c r="F206" s="2">
        <v>0</v>
      </c>
      <c r="G206" s="2">
        <v>2</v>
      </c>
      <c r="H206" s="2">
        <v>1</v>
      </c>
      <c r="I206" s="2">
        <v>1</v>
      </c>
      <c r="J206" s="2">
        <v>0</v>
      </c>
      <c r="K206" s="2">
        <v>0</v>
      </c>
      <c r="L206" s="2">
        <f t="shared" si="3"/>
        <v>2</v>
      </c>
      <c r="M206" s="2">
        <v>125</v>
      </c>
      <c r="N206" s="2" t="s">
        <v>282</v>
      </c>
    </row>
    <row r="207" spans="1:14" s="2" customFormat="1" x14ac:dyDescent="0.25">
      <c r="A207" s="2" t="s">
        <v>38</v>
      </c>
      <c r="B207" s="2" t="s">
        <v>476</v>
      </c>
      <c r="C207" s="2">
        <v>0</v>
      </c>
      <c r="D207" s="2">
        <v>0</v>
      </c>
      <c r="E207" s="2">
        <v>0</v>
      </c>
      <c r="F207" s="2">
        <v>0</v>
      </c>
      <c r="G207" s="2">
        <v>11</v>
      </c>
      <c r="H207" s="2">
        <v>11</v>
      </c>
      <c r="I207" s="2">
        <v>0</v>
      </c>
      <c r="J207" s="2">
        <v>0</v>
      </c>
      <c r="K207" s="2">
        <v>50</v>
      </c>
      <c r="L207" s="2">
        <f t="shared" si="3"/>
        <v>61</v>
      </c>
      <c r="M207" s="2">
        <v>600</v>
      </c>
      <c r="N207" s="2" t="s">
        <v>279</v>
      </c>
    </row>
    <row r="208" spans="1:14" s="2" customFormat="1" x14ac:dyDescent="0.25">
      <c r="A208" s="2" t="s">
        <v>84</v>
      </c>
      <c r="B208" s="2" t="s">
        <v>477</v>
      </c>
      <c r="C208" s="2">
        <v>8</v>
      </c>
      <c r="D208" s="2">
        <v>4</v>
      </c>
      <c r="E208" s="2">
        <v>4</v>
      </c>
      <c r="F208" s="2">
        <v>0</v>
      </c>
      <c r="G208" s="2">
        <v>69</v>
      </c>
      <c r="H208" s="2">
        <v>28</v>
      </c>
      <c r="I208" s="2">
        <v>36</v>
      </c>
      <c r="J208" s="2">
        <v>5</v>
      </c>
      <c r="K208" s="2">
        <v>0</v>
      </c>
      <c r="L208" s="2">
        <f t="shared" si="3"/>
        <v>69</v>
      </c>
      <c r="M208" s="2">
        <v>50</v>
      </c>
      <c r="N208" s="2" t="s">
        <v>280</v>
      </c>
    </row>
    <row r="209" spans="1:14" s="2" customFormat="1" x14ac:dyDescent="0.25">
      <c r="A209" s="2" t="s">
        <v>39</v>
      </c>
      <c r="B209" s="2" t="s">
        <v>478</v>
      </c>
      <c r="C209" s="2">
        <v>0</v>
      </c>
      <c r="D209" s="2">
        <v>0</v>
      </c>
      <c r="E209" s="2">
        <v>0</v>
      </c>
      <c r="F209" s="2">
        <v>0</v>
      </c>
      <c r="G209" s="2">
        <v>1</v>
      </c>
      <c r="H209" s="2">
        <v>0</v>
      </c>
      <c r="I209" s="2">
        <v>1</v>
      </c>
      <c r="J209" s="2">
        <v>0</v>
      </c>
      <c r="K209" s="2">
        <v>0</v>
      </c>
      <c r="L209" s="2">
        <f t="shared" si="3"/>
        <v>1</v>
      </c>
      <c r="M209" s="2">
        <v>25</v>
      </c>
      <c r="N209" s="2" t="s">
        <v>279</v>
      </c>
    </row>
    <row r="210" spans="1:14" s="2" customFormat="1" x14ac:dyDescent="0.25">
      <c r="A210" s="2" t="s">
        <v>85</v>
      </c>
      <c r="B210" s="2" t="s">
        <v>479</v>
      </c>
      <c r="C210" s="2">
        <v>0</v>
      </c>
      <c r="D210" s="2">
        <v>0</v>
      </c>
      <c r="E210" s="2">
        <v>0</v>
      </c>
      <c r="F210" s="2">
        <v>0</v>
      </c>
      <c r="G210" s="2">
        <v>116</v>
      </c>
      <c r="H210" s="2">
        <v>90</v>
      </c>
      <c r="I210" s="2">
        <v>25</v>
      </c>
      <c r="J210" s="2">
        <v>1</v>
      </c>
      <c r="K210" s="2">
        <v>0</v>
      </c>
      <c r="L210" s="2">
        <f t="shared" si="3"/>
        <v>116</v>
      </c>
      <c r="M210" s="2">
        <v>50</v>
      </c>
      <c r="N210" s="2" t="s">
        <v>280</v>
      </c>
    </row>
    <row r="211" spans="1:14" s="2" customFormat="1" x14ac:dyDescent="0.25">
      <c r="A211" s="2" t="s">
        <v>86</v>
      </c>
      <c r="B211" s="2" t="s">
        <v>480</v>
      </c>
      <c r="C211" s="2">
        <v>0</v>
      </c>
      <c r="D211" s="2">
        <v>0</v>
      </c>
      <c r="E211" s="2">
        <v>0</v>
      </c>
      <c r="F211" s="2">
        <v>0</v>
      </c>
      <c r="G211" s="2">
        <v>4</v>
      </c>
      <c r="H211" s="2">
        <v>3</v>
      </c>
      <c r="I211" s="2">
        <v>1</v>
      </c>
      <c r="J211" s="2">
        <v>0</v>
      </c>
      <c r="K211" s="2">
        <v>0</v>
      </c>
      <c r="L211" s="2">
        <f t="shared" si="3"/>
        <v>4</v>
      </c>
      <c r="M211" s="2">
        <v>250</v>
      </c>
      <c r="N211" s="2" t="s">
        <v>280</v>
      </c>
    </row>
    <row r="212" spans="1:14" s="2" customFormat="1" x14ac:dyDescent="0.25">
      <c r="A212" s="2" t="s">
        <v>87</v>
      </c>
      <c r="B212" s="2" t="s">
        <v>481</v>
      </c>
      <c r="C212" s="2">
        <v>0</v>
      </c>
      <c r="D212" s="2">
        <v>0</v>
      </c>
      <c r="E212" s="2">
        <v>0</v>
      </c>
      <c r="F212" s="2">
        <v>0</v>
      </c>
      <c r="G212" s="2">
        <v>6</v>
      </c>
      <c r="H212" s="2">
        <v>0</v>
      </c>
      <c r="I212" s="2">
        <v>6</v>
      </c>
      <c r="J212" s="2">
        <v>0</v>
      </c>
      <c r="K212" s="2">
        <v>0</v>
      </c>
      <c r="L212" s="2">
        <f t="shared" si="3"/>
        <v>6</v>
      </c>
      <c r="M212" s="2">
        <v>215</v>
      </c>
      <c r="N212" s="2" t="s">
        <v>280</v>
      </c>
    </row>
    <row r="213" spans="1:14" s="2" customFormat="1" x14ac:dyDescent="0.25">
      <c r="A213" s="2" t="s">
        <v>88</v>
      </c>
      <c r="B213" s="2" t="s">
        <v>482</v>
      </c>
      <c r="C213" s="2">
        <v>0</v>
      </c>
      <c r="D213" s="2">
        <v>0</v>
      </c>
      <c r="E213" s="2">
        <v>0</v>
      </c>
      <c r="F213" s="2">
        <v>0</v>
      </c>
      <c r="G213" s="2">
        <v>30</v>
      </c>
      <c r="H213" s="2">
        <v>9</v>
      </c>
      <c r="I213" s="2">
        <v>21</v>
      </c>
      <c r="J213" s="2">
        <v>0</v>
      </c>
      <c r="K213" s="2">
        <v>0</v>
      </c>
      <c r="L213" s="2">
        <f t="shared" si="3"/>
        <v>30</v>
      </c>
      <c r="M213" s="2">
        <v>50</v>
      </c>
      <c r="N213" s="2" t="s">
        <v>280</v>
      </c>
    </row>
    <row r="214" spans="1:14" s="2" customFormat="1" x14ac:dyDescent="0.25">
      <c r="A214" s="2" t="s">
        <v>40</v>
      </c>
      <c r="B214" s="2" t="s">
        <v>483</v>
      </c>
      <c r="C214" s="2">
        <v>2</v>
      </c>
      <c r="D214" s="2">
        <v>2</v>
      </c>
      <c r="E214" s="2">
        <v>0</v>
      </c>
      <c r="F214" s="2">
        <v>0</v>
      </c>
      <c r="G214" s="2">
        <v>2</v>
      </c>
      <c r="H214" s="2">
        <v>2</v>
      </c>
      <c r="I214" s="2">
        <v>0</v>
      </c>
      <c r="J214" s="2">
        <v>0</v>
      </c>
      <c r="K214" s="2">
        <v>69</v>
      </c>
      <c r="L214" s="2">
        <f t="shared" si="3"/>
        <v>71</v>
      </c>
      <c r="M214" s="2">
        <v>130</v>
      </c>
      <c r="N214" s="2" t="s">
        <v>279</v>
      </c>
    </row>
    <row r="215" spans="1:14" s="2" customFormat="1" x14ac:dyDescent="0.25">
      <c r="A215" s="2" t="s">
        <v>41</v>
      </c>
      <c r="B215" s="2" t="s">
        <v>484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f t="shared" si="3"/>
        <v>0</v>
      </c>
      <c r="M215" s="2">
        <v>123</v>
      </c>
      <c r="N215" s="2" t="s">
        <v>279</v>
      </c>
    </row>
    <row r="216" spans="1:14" s="2" customFormat="1" x14ac:dyDescent="0.25">
      <c r="A216" s="2" t="s">
        <v>89</v>
      </c>
      <c r="B216" s="2" t="s">
        <v>485</v>
      </c>
      <c r="C216" s="2">
        <v>1</v>
      </c>
      <c r="D216" s="2">
        <v>0</v>
      </c>
      <c r="E216" s="2">
        <v>1</v>
      </c>
      <c r="F216" s="2">
        <v>0</v>
      </c>
      <c r="G216" s="2">
        <v>1</v>
      </c>
      <c r="H216" s="2">
        <v>0</v>
      </c>
      <c r="I216" s="2">
        <v>1</v>
      </c>
      <c r="J216" s="2">
        <v>0</v>
      </c>
      <c r="K216" s="2">
        <v>0</v>
      </c>
      <c r="L216" s="2">
        <f t="shared" si="3"/>
        <v>1</v>
      </c>
      <c r="M216" s="2">
        <v>115</v>
      </c>
      <c r="N216" s="2" t="s">
        <v>280</v>
      </c>
    </row>
    <row r="217" spans="1:14" s="2" customFormat="1" x14ac:dyDescent="0.25">
      <c r="A217" s="2" t="s">
        <v>204</v>
      </c>
      <c r="B217" s="2" t="s">
        <v>486</v>
      </c>
      <c r="C217" s="2">
        <v>5</v>
      </c>
      <c r="D217" s="2">
        <v>2</v>
      </c>
      <c r="E217" s="2">
        <v>2</v>
      </c>
      <c r="F217" s="2">
        <v>1</v>
      </c>
      <c r="G217" s="2">
        <v>20</v>
      </c>
      <c r="H217" s="2">
        <v>16</v>
      </c>
      <c r="I217" s="2">
        <v>2</v>
      </c>
      <c r="J217" s="2">
        <v>2</v>
      </c>
      <c r="K217" s="2">
        <v>62</v>
      </c>
      <c r="L217" s="2">
        <f t="shared" si="3"/>
        <v>82</v>
      </c>
      <c r="M217" s="2">
        <v>130</v>
      </c>
      <c r="N217" s="2" t="s">
        <v>284</v>
      </c>
    </row>
    <row r="218" spans="1:14" s="2" customFormat="1" x14ac:dyDescent="0.25">
      <c r="A218" s="2" t="s">
        <v>268</v>
      </c>
      <c r="B218" s="2" t="s">
        <v>487</v>
      </c>
      <c r="C218" s="2">
        <v>0</v>
      </c>
      <c r="D218" s="2">
        <v>0</v>
      </c>
      <c r="E218" s="2">
        <v>0</v>
      </c>
      <c r="F218" s="2">
        <v>0</v>
      </c>
      <c r="G218" s="2">
        <v>23</v>
      </c>
      <c r="H218" s="2">
        <v>12</v>
      </c>
      <c r="I218" s="2">
        <v>11</v>
      </c>
      <c r="J218" s="2">
        <v>0</v>
      </c>
      <c r="K218" s="2">
        <v>0</v>
      </c>
      <c r="L218" s="2">
        <f t="shared" si="3"/>
        <v>23</v>
      </c>
      <c r="M218" s="2">
        <v>685</v>
      </c>
      <c r="N218" s="2" t="s">
        <v>281</v>
      </c>
    </row>
    <row r="219" spans="1:14" s="2" customFormat="1" x14ac:dyDescent="0.25">
      <c r="A219" s="2" t="s">
        <v>142</v>
      </c>
      <c r="B219" s="2" t="s">
        <v>488</v>
      </c>
      <c r="C219" s="2">
        <v>6</v>
      </c>
      <c r="D219" s="2">
        <v>0</v>
      </c>
      <c r="E219" s="2">
        <v>6</v>
      </c>
      <c r="F219" s="2">
        <v>0</v>
      </c>
      <c r="G219" s="2">
        <v>26</v>
      </c>
      <c r="H219" s="2">
        <v>4</v>
      </c>
      <c r="I219" s="2">
        <v>21</v>
      </c>
      <c r="J219" s="2">
        <v>1</v>
      </c>
      <c r="K219" s="2">
        <v>0</v>
      </c>
      <c r="L219" s="2">
        <f t="shared" si="3"/>
        <v>26</v>
      </c>
      <c r="M219" s="2">
        <v>93</v>
      </c>
      <c r="N219" s="2" t="s">
        <v>282</v>
      </c>
    </row>
    <row r="220" spans="1:14" s="2" customFormat="1" x14ac:dyDescent="0.25">
      <c r="A220" s="2" t="s">
        <v>42</v>
      </c>
      <c r="B220" s="2" t="s">
        <v>489</v>
      </c>
      <c r="C220" s="2">
        <v>8</v>
      </c>
      <c r="D220" s="2">
        <v>6</v>
      </c>
      <c r="E220" s="2">
        <v>2</v>
      </c>
      <c r="F220" s="2">
        <v>0</v>
      </c>
      <c r="G220" s="2">
        <v>8</v>
      </c>
      <c r="H220" s="2">
        <v>6</v>
      </c>
      <c r="I220" s="2">
        <v>2</v>
      </c>
      <c r="J220" s="2">
        <v>0</v>
      </c>
      <c r="K220" s="2">
        <v>26</v>
      </c>
      <c r="L220" s="2">
        <f t="shared" si="3"/>
        <v>34</v>
      </c>
      <c r="M220" s="2">
        <v>115</v>
      </c>
      <c r="N220" s="2" t="s">
        <v>279</v>
      </c>
    </row>
    <row r="221" spans="1:14" s="2" customFormat="1" x14ac:dyDescent="0.25">
      <c r="A221" s="2" t="s">
        <v>44</v>
      </c>
      <c r="B221" s="2" t="s">
        <v>490</v>
      </c>
      <c r="C221" s="2">
        <v>0</v>
      </c>
      <c r="D221" s="2">
        <v>0</v>
      </c>
      <c r="E221" s="2">
        <v>0</v>
      </c>
      <c r="F221" s="2">
        <v>0</v>
      </c>
      <c r="G221" s="2">
        <v>50</v>
      </c>
      <c r="H221" s="2">
        <v>35</v>
      </c>
      <c r="I221" s="2">
        <v>14</v>
      </c>
      <c r="J221" s="2">
        <v>1</v>
      </c>
      <c r="K221" s="2">
        <v>8</v>
      </c>
      <c r="L221" s="2">
        <f t="shared" si="3"/>
        <v>58</v>
      </c>
      <c r="M221" s="2">
        <v>68</v>
      </c>
      <c r="N221" s="2" t="s">
        <v>279</v>
      </c>
    </row>
    <row r="222" spans="1:14" s="2" customFormat="1" x14ac:dyDescent="0.25">
      <c r="A222" s="2" t="s">
        <v>43</v>
      </c>
      <c r="B222" s="2" t="s">
        <v>491</v>
      </c>
      <c r="C222" s="2">
        <v>3</v>
      </c>
      <c r="D222" s="2">
        <v>2</v>
      </c>
      <c r="E222" s="2">
        <v>1</v>
      </c>
      <c r="F222" s="2">
        <v>0</v>
      </c>
      <c r="G222" s="2">
        <v>4</v>
      </c>
      <c r="H222" s="2">
        <v>2</v>
      </c>
      <c r="I222" s="2">
        <v>2</v>
      </c>
      <c r="J222" s="2">
        <v>0</v>
      </c>
      <c r="K222" s="2">
        <v>0</v>
      </c>
      <c r="L222" s="2">
        <f t="shared" si="3"/>
        <v>4</v>
      </c>
      <c r="M222" s="2">
        <v>38</v>
      </c>
      <c r="N222" s="2" t="s">
        <v>279</v>
      </c>
    </row>
    <row r="223" spans="1:14" s="2" customFormat="1" x14ac:dyDescent="0.25">
      <c r="A223" s="2" t="s">
        <v>205</v>
      </c>
      <c r="B223" s="2" t="s">
        <v>492</v>
      </c>
      <c r="C223" s="2">
        <v>1</v>
      </c>
      <c r="D223" s="2">
        <v>1</v>
      </c>
      <c r="E223" s="2">
        <v>0</v>
      </c>
      <c r="F223" s="2">
        <v>0</v>
      </c>
      <c r="G223" s="2">
        <v>1</v>
      </c>
      <c r="H223" s="2">
        <v>1</v>
      </c>
      <c r="I223" s="2">
        <v>0</v>
      </c>
      <c r="J223" s="2">
        <v>0</v>
      </c>
      <c r="K223" s="2">
        <v>0</v>
      </c>
      <c r="L223" s="2">
        <f t="shared" si="3"/>
        <v>1</v>
      </c>
      <c r="M223" s="2">
        <v>75</v>
      </c>
      <c r="N223" s="2" t="s">
        <v>284</v>
      </c>
    </row>
    <row r="224" spans="1:14" s="2" customFormat="1" x14ac:dyDescent="0.25">
      <c r="A224" s="2" t="s">
        <v>269</v>
      </c>
      <c r="B224" s="2" t="s">
        <v>493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f t="shared" si="3"/>
        <v>0</v>
      </c>
      <c r="M224" s="2">
        <v>25</v>
      </c>
      <c r="N224" s="2" t="s">
        <v>281</v>
      </c>
    </row>
    <row r="225" spans="1:14" s="2" customFormat="1" x14ac:dyDescent="0.25">
      <c r="A225" s="2" t="s">
        <v>90</v>
      </c>
      <c r="B225" s="2" t="s">
        <v>494</v>
      </c>
      <c r="C225" s="2">
        <v>0</v>
      </c>
      <c r="D225" s="2">
        <v>0</v>
      </c>
      <c r="E225" s="2">
        <v>0</v>
      </c>
      <c r="F225" s="2">
        <v>0</v>
      </c>
      <c r="G225" s="2">
        <v>1</v>
      </c>
      <c r="H225" s="2">
        <v>1</v>
      </c>
      <c r="I225" s="2">
        <v>0</v>
      </c>
      <c r="J225" s="2">
        <v>0</v>
      </c>
      <c r="K225" s="2">
        <v>0</v>
      </c>
      <c r="L225" s="2">
        <f t="shared" si="3"/>
        <v>1</v>
      </c>
      <c r="M225" s="2">
        <v>455</v>
      </c>
      <c r="N225" s="2" t="s">
        <v>280</v>
      </c>
    </row>
    <row r="226" spans="1:14" s="2" customFormat="1" x14ac:dyDescent="0.25">
      <c r="A226" s="2" t="s">
        <v>91</v>
      </c>
      <c r="B226" s="2" t="s">
        <v>495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f t="shared" si="3"/>
        <v>0</v>
      </c>
      <c r="M226" s="2">
        <v>200</v>
      </c>
      <c r="N226" s="2" t="s">
        <v>280</v>
      </c>
    </row>
    <row r="227" spans="1:14" s="2" customFormat="1" x14ac:dyDescent="0.25">
      <c r="A227" s="2" t="s">
        <v>270</v>
      </c>
      <c r="B227" s="2" t="s">
        <v>496</v>
      </c>
      <c r="C227" s="2">
        <v>1</v>
      </c>
      <c r="D227" s="2">
        <v>0</v>
      </c>
      <c r="E227" s="2">
        <v>1</v>
      </c>
      <c r="F227" s="2">
        <v>0</v>
      </c>
      <c r="G227" s="2">
        <v>62</v>
      </c>
      <c r="H227" s="2">
        <v>20</v>
      </c>
      <c r="I227" s="2">
        <v>42</v>
      </c>
      <c r="J227" s="2">
        <v>0</v>
      </c>
      <c r="K227" s="2">
        <v>0</v>
      </c>
      <c r="L227" s="2">
        <f t="shared" si="3"/>
        <v>62</v>
      </c>
      <c r="M227" s="2">
        <v>100</v>
      </c>
      <c r="N227" s="2" t="s">
        <v>281</v>
      </c>
    </row>
    <row r="228" spans="1:14" s="2" customFormat="1" x14ac:dyDescent="0.25">
      <c r="A228" s="2" t="s">
        <v>92</v>
      </c>
      <c r="B228" s="2" t="s">
        <v>497</v>
      </c>
      <c r="C228" s="2">
        <v>1</v>
      </c>
      <c r="D228" s="2">
        <v>1</v>
      </c>
      <c r="E228" s="2">
        <v>0</v>
      </c>
      <c r="F228" s="2">
        <v>0</v>
      </c>
      <c r="G228" s="2">
        <v>1</v>
      </c>
      <c r="H228" s="2">
        <v>1</v>
      </c>
      <c r="I228" s="2">
        <v>0</v>
      </c>
      <c r="J228" s="2">
        <v>0</v>
      </c>
      <c r="K228" s="2">
        <v>38</v>
      </c>
      <c r="L228" s="2">
        <f t="shared" si="3"/>
        <v>39</v>
      </c>
      <c r="M228" s="2">
        <v>160</v>
      </c>
      <c r="N228" s="2" t="s">
        <v>280</v>
      </c>
    </row>
    <row r="229" spans="1:14" s="2" customFormat="1" x14ac:dyDescent="0.25">
      <c r="A229" s="2" t="s">
        <v>206</v>
      </c>
      <c r="B229" s="2" t="s">
        <v>498</v>
      </c>
      <c r="C229" s="2">
        <v>2</v>
      </c>
      <c r="D229" s="2">
        <v>2</v>
      </c>
      <c r="E229" s="2">
        <v>0</v>
      </c>
      <c r="F229" s="2">
        <v>0</v>
      </c>
      <c r="G229" s="2">
        <v>2</v>
      </c>
      <c r="H229" s="2">
        <v>2</v>
      </c>
      <c r="I229" s="2">
        <v>0</v>
      </c>
      <c r="J229" s="2">
        <v>0</v>
      </c>
      <c r="K229" s="2">
        <v>38</v>
      </c>
      <c r="L229" s="2">
        <f t="shared" si="3"/>
        <v>40</v>
      </c>
      <c r="M229" s="2">
        <v>135</v>
      </c>
      <c r="N229" s="2" t="s">
        <v>284</v>
      </c>
    </row>
    <row r="230" spans="1:14" s="2" customFormat="1" x14ac:dyDescent="0.25">
      <c r="A230" s="2" t="s">
        <v>207</v>
      </c>
      <c r="B230" s="2" t="s">
        <v>499</v>
      </c>
      <c r="C230" s="2">
        <v>1</v>
      </c>
      <c r="D230" s="2">
        <v>1</v>
      </c>
      <c r="E230" s="2">
        <v>0</v>
      </c>
      <c r="F230" s="2">
        <v>0</v>
      </c>
      <c r="G230" s="2">
        <v>4</v>
      </c>
      <c r="H230" s="2">
        <v>3</v>
      </c>
      <c r="I230" s="2">
        <v>1</v>
      </c>
      <c r="J230" s="2">
        <v>0</v>
      </c>
      <c r="K230" s="2">
        <v>42</v>
      </c>
      <c r="L230" s="2">
        <f t="shared" si="3"/>
        <v>46</v>
      </c>
      <c r="M230" s="2">
        <v>160</v>
      </c>
      <c r="N230" s="2" t="s">
        <v>284</v>
      </c>
    </row>
    <row r="231" spans="1:14" s="2" customFormat="1" x14ac:dyDescent="0.25">
      <c r="A231" s="2" t="s">
        <v>93</v>
      </c>
      <c r="B231" s="2" t="s">
        <v>500</v>
      </c>
      <c r="C231" s="2">
        <v>0</v>
      </c>
      <c r="D231" s="2">
        <v>0</v>
      </c>
      <c r="E231" s="2">
        <v>0</v>
      </c>
      <c r="F231" s="2">
        <v>0</v>
      </c>
      <c r="G231" s="2">
        <v>11</v>
      </c>
      <c r="H231" s="2">
        <v>10</v>
      </c>
      <c r="I231" s="2">
        <v>0</v>
      </c>
      <c r="J231" s="2">
        <v>1</v>
      </c>
      <c r="K231" s="2">
        <v>0</v>
      </c>
      <c r="L231" s="2">
        <f t="shared" si="3"/>
        <v>11</v>
      </c>
      <c r="M231" s="2">
        <v>240</v>
      </c>
      <c r="N231" s="2" t="s">
        <v>280</v>
      </c>
    </row>
    <row r="232" spans="1:14" s="2" customFormat="1" x14ac:dyDescent="0.25">
      <c r="A232" s="2" t="s">
        <v>208</v>
      </c>
      <c r="B232" s="2" t="s">
        <v>501</v>
      </c>
      <c r="C232" s="2">
        <v>1</v>
      </c>
      <c r="D232" s="2">
        <v>1</v>
      </c>
      <c r="E232" s="2">
        <v>0</v>
      </c>
      <c r="F232" s="2">
        <v>0</v>
      </c>
      <c r="G232" s="2">
        <v>6</v>
      </c>
      <c r="H232" s="2">
        <v>4</v>
      </c>
      <c r="I232" s="2">
        <v>2</v>
      </c>
      <c r="J232" s="2">
        <v>0</v>
      </c>
      <c r="K232" s="2">
        <v>0</v>
      </c>
      <c r="L232" s="2">
        <f t="shared" si="3"/>
        <v>6</v>
      </c>
      <c r="M232" s="2">
        <v>135</v>
      </c>
      <c r="N232" s="2" t="s">
        <v>284</v>
      </c>
    </row>
    <row r="233" spans="1:14" s="2" customFormat="1" x14ac:dyDescent="0.25">
      <c r="A233" s="2" t="s">
        <v>45</v>
      </c>
      <c r="B233" s="2" t="s">
        <v>502</v>
      </c>
      <c r="C233" s="2">
        <v>3</v>
      </c>
      <c r="D233" s="2">
        <v>2</v>
      </c>
      <c r="E233" s="2">
        <v>1</v>
      </c>
      <c r="F233" s="2">
        <v>0</v>
      </c>
      <c r="G233" s="2">
        <v>3</v>
      </c>
      <c r="H233" s="2">
        <v>2</v>
      </c>
      <c r="I233" s="2">
        <v>1</v>
      </c>
      <c r="J233" s="2">
        <v>0</v>
      </c>
      <c r="K233" s="2">
        <v>33</v>
      </c>
      <c r="L233" s="2">
        <f t="shared" si="3"/>
        <v>36</v>
      </c>
      <c r="M233" s="2">
        <v>50.07</v>
      </c>
      <c r="N233" s="2" t="s">
        <v>279</v>
      </c>
    </row>
    <row r="234" spans="1:14" s="2" customFormat="1" x14ac:dyDescent="0.25">
      <c r="A234" s="2" t="s">
        <v>94</v>
      </c>
      <c r="B234" s="2" t="s">
        <v>503</v>
      </c>
      <c r="C234" s="2">
        <v>0</v>
      </c>
      <c r="D234" s="2">
        <v>0</v>
      </c>
      <c r="E234" s="2">
        <v>0</v>
      </c>
      <c r="F234" s="2">
        <v>0</v>
      </c>
      <c r="G234" s="2">
        <v>1</v>
      </c>
      <c r="H234" s="2">
        <v>1</v>
      </c>
      <c r="I234" s="2">
        <v>0</v>
      </c>
      <c r="J234" s="2">
        <v>0</v>
      </c>
      <c r="K234" s="2">
        <v>0</v>
      </c>
      <c r="L234" s="2">
        <f t="shared" si="3"/>
        <v>1</v>
      </c>
      <c r="M234" s="2">
        <v>25</v>
      </c>
      <c r="N234" s="2" t="s">
        <v>280</v>
      </c>
    </row>
    <row r="235" spans="1:14" s="2" customFormat="1" x14ac:dyDescent="0.25">
      <c r="A235" s="2" t="s">
        <v>95</v>
      </c>
      <c r="B235" s="2" t="s">
        <v>504</v>
      </c>
      <c r="C235" s="2">
        <v>1</v>
      </c>
      <c r="D235" s="2">
        <v>0</v>
      </c>
      <c r="E235" s="2">
        <v>1</v>
      </c>
      <c r="F235" s="2">
        <v>0</v>
      </c>
      <c r="G235" s="2">
        <v>9</v>
      </c>
      <c r="H235" s="2">
        <v>0</v>
      </c>
      <c r="I235" s="2">
        <v>9</v>
      </c>
      <c r="J235" s="2">
        <v>0</v>
      </c>
      <c r="K235" s="2">
        <v>0</v>
      </c>
      <c r="L235" s="2">
        <f t="shared" si="3"/>
        <v>9</v>
      </c>
      <c r="M235" s="2">
        <v>88</v>
      </c>
      <c r="N235" s="2" t="s">
        <v>280</v>
      </c>
    </row>
    <row r="236" spans="1:14" s="2" customFormat="1" x14ac:dyDescent="0.25">
      <c r="A236" s="2" t="s">
        <v>164</v>
      </c>
      <c r="B236" s="2" t="s">
        <v>505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f t="shared" si="3"/>
        <v>0</v>
      </c>
      <c r="M236" s="2">
        <v>47</v>
      </c>
      <c r="N236" s="2" t="s">
        <v>283</v>
      </c>
    </row>
    <row r="237" spans="1:14" s="2" customFormat="1" x14ac:dyDescent="0.25">
      <c r="A237" s="2" t="s">
        <v>272</v>
      </c>
      <c r="B237" s="2" t="s">
        <v>506</v>
      </c>
      <c r="C237" s="2">
        <v>1</v>
      </c>
      <c r="D237" s="2">
        <v>1</v>
      </c>
      <c r="E237" s="2">
        <v>0</v>
      </c>
      <c r="F237" s="2">
        <v>0</v>
      </c>
      <c r="G237" s="2">
        <v>1</v>
      </c>
      <c r="H237" s="2">
        <v>1</v>
      </c>
      <c r="I237" s="2">
        <v>0</v>
      </c>
      <c r="J237" s="2">
        <v>0</v>
      </c>
      <c r="K237" s="2">
        <v>0</v>
      </c>
      <c r="L237" s="2">
        <f t="shared" si="3"/>
        <v>1</v>
      </c>
      <c r="M237" s="2">
        <v>105</v>
      </c>
      <c r="N237" s="2" t="s">
        <v>281</v>
      </c>
    </row>
    <row r="238" spans="1:14" s="2" customFormat="1" x14ac:dyDescent="0.25">
      <c r="A238" s="2" t="s">
        <v>271</v>
      </c>
      <c r="B238" s="2" t="s">
        <v>507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f t="shared" si="3"/>
        <v>0</v>
      </c>
      <c r="M238" s="2">
        <v>80</v>
      </c>
      <c r="N238" s="2" t="s">
        <v>281</v>
      </c>
    </row>
    <row r="239" spans="1:14" s="2" customFormat="1" x14ac:dyDescent="0.25">
      <c r="A239" s="2" t="s">
        <v>209</v>
      </c>
      <c r="B239" s="2" t="s">
        <v>508</v>
      </c>
      <c r="C239" s="2">
        <v>1</v>
      </c>
      <c r="D239" s="2">
        <v>0</v>
      </c>
      <c r="E239" s="2">
        <v>1</v>
      </c>
      <c r="F239" s="2">
        <v>0</v>
      </c>
      <c r="G239" s="2">
        <v>2</v>
      </c>
      <c r="H239" s="2">
        <v>1</v>
      </c>
      <c r="I239" s="2">
        <v>1</v>
      </c>
      <c r="J239" s="2">
        <v>0</v>
      </c>
      <c r="K239" s="2">
        <v>0</v>
      </c>
      <c r="L239" s="2">
        <f t="shared" si="3"/>
        <v>2</v>
      </c>
      <c r="M239" s="2">
        <v>541.95000000000005</v>
      </c>
      <c r="N239" s="2" t="s">
        <v>284</v>
      </c>
    </row>
    <row r="240" spans="1:14" s="2" customFormat="1" x14ac:dyDescent="0.25">
      <c r="A240" s="2" t="s">
        <v>143</v>
      </c>
      <c r="B240" s="2" t="s">
        <v>509</v>
      </c>
      <c r="C240" s="2">
        <v>4</v>
      </c>
      <c r="D240" s="2">
        <v>4</v>
      </c>
      <c r="E240" s="2">
        <v>0</v>
      </c>
      <c r="F240" s="2">
        <v>0</v>
      </c>
      <c r="G240" s="2">
        <v>155</v>
      </c>
      <c r="H240" s="2">
        <v>106</v>
      </c>
      <c r="I240" s="2">
        <v>47</v>
      </c>
      <c r="J240" s="2">
        <v>2</v>
      </c>
      <c r="K240" s="2">
        <v>0</v>
      </c>
      <c r="L240" s="2">
        <f t="shared" si="3"/>
        <v>155</v>
      </c>
      <c r="M240" s="2">
        <v>155</v>
      </c>
      <c r="N240" s="2" t="s">
        <v>282</v>
      </c>
    </row>
    <row r="241" spans="1:14" s="2" customFormat="1" x14ac:dyDescent="0.25">
      <c r="A241" s="2" t="s">
        <v>210</v>
      </c>
      <c r="B241" s="2" t="s">
        <v>510</v>
      </c>
      <c r="C241" s="2">
        <v>1</v>
      </c>
      <c r="D241" s="2">
        <v>1</v>
      </c>
      <c r="E241" s="2">
        <v>0</v>
      </c>
      <c r="F241" s="2">
        <v>0</v>
      </c>
      <c r="G241" s="2">
        <v>2</v>
      </c>
      <c r="H241" s="2">
        <v>2</v>
      </c>
      <c r="I241" s="2">
        <v>0</v>
      </c>
      <c r="J241" s="2">
        <v>0</v>
      </c>
      <c r="K241" s="2">
        <v>0</v>
      </c>
      <c r="L241" s="2">
        <f t="shared" si="3"/>
        <v>2</v>
      </c>
      <c r="M241" s="2">
        <v>65</v>
      </c>
      <c r="N241" s="2" t="s">
        <v>284</v>
      </c>
    </row>
    <row r="242" spans="1:14" s="2" customFormat="1" x14ac:dyDescent="0.25">
      <c r="A242" s="2" t="s">
        <v>96</v>
      </c>
      <c r="B242" s="2" t="s">
        <v>511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f t="shared" si="3"/>
        <v>0</v>
      </c>
      <c r="M242" s="2">
        <v>445</v>
      </c>
      <c r="N242" s="2" t="s">
        <v>280</v>
      </c>
    </row>
    <row r="243" spans="1:14" s="2" customFormat="1" x14ac:dyDescent="0.25">
      <c r="A243" s="2" t="s">
        <v>273</v>
      </c>
      <c r="B243" s="2" t="s">
        <v>512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f t="shared" si="3"/>
        <v>0</v>
      </c>
      <c r="M243" s="2">
        <v>25</v>
      </c>
      <c r="N243" s="2" t="s">
        <v>281</v>
      </c>
    </row>
    <row r="244" spans="1:14" s="2" customFormat="1" x14ac:dyDescent="0.25">
      <c r="A244" s="2" t="s">
        <v>144</v>
      </c>
      <c r="B244" s="2" t="s">
        <v>513</v>
      </c>
      <c r="C244" s="2">
        <v>4</v>
      </c>
      <c r="D244" s="2">
        <v>3</v>
      </c>
      <c r="E244" s="2">
        <v>1</v>
      </c>
      <c r="F244" s="2">
        <v>0</v>
      </c>
      <c r="G244" s="2">
        <v>4</v>
      </c>
      <c r="H244" s="2">
        <v>3</v>
      </c>
      <c r="I244" s="2">
        <v>1</v>
      </c>
      <c r="J244" s="2">
        <v>0</v>
      </c>
      <c r="K244" s="2">
        <v>0</v>
      </c>
      <c r="L244" s="2">
        <f t="shared" si="3"/>
        <v>4</v>
      </c>
      <c r="M244" s="2">
        <v>105</v>
      </c>
      <c r="N244" s="2" t="s">
        <v>282</v>
      </c>
    </row>
    <row r="245" spans="1:14" s="2" customFormat="1" x14ac:dyDescent="0.25">
      <c r="A245" s="2" t="s">
        <v>97</v>
      </c>
      <c r="B245" s="2" t="s">
        <v>514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f t="shared" si="3"/>
        <v>0</v>
      </c>
      <c r="M245" s="2">
        <v>80</v>
      </c>
      <c r="N245" s="2" t="s">
        <v>280</v>
      </c>
    </row>
    <row r="246" spans="1:14" s="2" customFormat="1" x14ac:dyDescent="0.25">
      <c r="A246" s="2" t="s">
        <v>274</v>
      </c>
      <c r="B246" s="2" t="s">
        <v>515</v>
      </c>
      <c r="C246" s="2">
        <v>2</v>
      </c>
      <c r="D246" s="2">
        <v>1</v>
      </c>
      <c r="E246" s="2">
        <v>1</v>
      </c>
      <c r="F246" s="2">
        <v>0</v>
      </c>
      <c r="G246" s="2">
        <v>2</v>
      </c>
      <c r="H246" s="2">
        <v>1</v>
      </c>
      <c r="I246" s="2">
        <v>1</v>
      </c>
      <c r="J246" s="2">
        <v>0</v>
      </c>
      <c r="K246" s="2">
        <v>0</v>
      </c>
      <c r="L246" s="2">
        <f t="shared" si="3"/>
        <v>2</v>
      </c>
      <c r="M246" s="2">
        <v>575</v>
      </c>
      <c r="N246" s="2" t="s">
        <v>281</v>
      </c>
    </row>
    <row r="247" spans="1:14" s="2" customFormat="1" x14ac:dyDescent="0.25">
      <c r="A247" s="2" t="s">
        <v>145</v>
      </c>
      <c r="B247" s="2" t="s">
        <v>516</v>
      </c>
      <c r="C247" s="2">
        <v>0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f t="shared" si="3"/>
        <v>0</v>
      </c>
      <c r="M247" s="2">
        <v>75</v>
      </c>
      <c r="N247" s="2" t="s">
        <v>282</v>
      </c>
    </row>
    <row r="248" spans="1:14" s="2" customFormat="1" x14ac:dyDescent="0.25">
      <c r="A248" s="2" t="s">
        <v>211</v>
      </c>
      <c r="B248" s="2" t="s">
        <v>517</v>
      </c>
      <c r="C248" s="2">
        <v>0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f t="shared" si="3"/>
        <v>0</v>
      </c>
      <c r="M248" s="2">
        <v>75</v>
      </c>
      <c r="N248" s="2" t="s">
        <v>284</v>
      </c>
    </row>
    <row r="249" spans="1:14" s="2" customFormat="1" x14ac:dyDescent="0.25">
      <c r="A249" s="2" t="s">
        <v>275</v>
      </c>
      <c r="B249" s="2" t="s">
        <v>518</v>
      </c>
      <c r="C249" s="2">
        <v>0</v>
      </c>
      <c r="D249" s="2">
        <v>0</v>
      </c>
      <c r="E249" s="2">
        <v>0</v>
      </c>
      <c r="F249" s="2">
        <v>0</v>
      </c>
      <c r="G249" s="2">
        <v>2</v>
      </c>
      <c r="H249" s="2">
        <v>2</v>
      </c>
      <c r="I249" s="2">
        <v>0</v>
      </c>
      <c r="J249" s="2">
        <v>0</v>
      </c>
      <c r="K249" s="2">
        <v>0</v>
      </c>
      <c r="L249" s="2">
        <f t="shared" si="3"/>
        <v>2</v>
      </c>
      <c r="M249" s="2">
        <v>65</v>
      </c>
      <c r="N249" s="2" t="s">
        <v>281</v>
      </c>
    </row>
    <row r="250" spans="1:14" s="2" customFormat="1" x14ac:dyDescent="0.25">
      <c r="A250" s="2" t="s">
        <v>213</v>
      </c>
      <c r="B250" s="2" t="s">
        <v>519</v>
      </c>
      <c r="C250" s="2">
        <v>1</v>
      </c>
      <c r="D250" s="2">
        <v>0</v>
      </c>
      <c r="E250" s="2">
        <v>1</v>
      </c>
      <c r="F250" s="2">
        <v>0</v>
      </c>
      <c r="G250" s="2">
        <v>8</v>
      </c>
      <c r="H250" s="2">
        <v>0</v>
      </c>
      <c r="I250" s="2">
        <v>8</v>
      </c>
      <c r="J250" s="2">
        <v>0</v>
      </c>
      <c r="K250" s="2">
        <v>0</v>
      </c>
      <c r="L250" s="2">
        <f t="shared" si="3"/>
        <v>8</v>
      </c>
      <c r="M250" s="2">
        <v>65</v>
      </c>
      <c r="N250" s="2" t="s">
        <v>284</v>
      </c>
    </row>
    <row r="251" spans="1:14" s="2" customFormat="1" x14ac:dyDescent="0.25">
      <c r="A251" s="2" t="s">
        <v>146</v>
      </c>
      <c r="B251" s="2" t="s">
        <v>520</v>
      </c>
      <c r="C251" s="2">
        <v>2</v>
      </c>
      <c r="D251" s="2">
        <v>2</v>
      </c>
      <c r="E251" s="2">
        <v>0</v>
      </c>
      <c r="F251" s="2">
        <v>0</v>
      </c>
      <c r="G251" s="2">
        <v>33</v>
      </c>
      <c r="H251" s="2">
        <v>25</v>
      </c>
      <c r="I251" s="2">
        <v>6</v>
      </c>
      <c r="J251" s="2">
        <v>2</v>
      </c>
      <c r="K251" s="2">
        <v>0</v>
      </c>
      <c r="L251" s="2">
        <f t="shared" si="3"/>
        <v>33</v>
      </c>
      <c r="M251" s="2">
        <v>27</v>
      </c>
      <c r="N251" s="2" t="s">
        <v>282</v>
      </c>
    </row>
    <row r="252" spans="1:14" s="2" customFormat="1" x14ac:dyDescent="0.25">
      <c r="A252" s="2" t="s">
        <v>212</v>
      </c>
      <c r="B252" s="2" t="s">
        <v>521</v>
      </c>
      <c r="C252" s="2">
        <v>0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f t="shared" si="3"/>
        <v>0</v>
      </c>
      <c r="M252" s="2">
        <v>123</v>
      </c>
      <c r="N252" s="2" t="s">
        <v>284</v>
      </c>
    </row>
    <row r="253" spans="1:14" s="2" customFormat="1" x14ac:dyDescent="0.25">
      <c r="A253" s="2" t="s">
        <v>147</v>
      </c>
      <c r="B253" s="2" t="s">
        <v>522</v>
      </c>
      <c r="C253" s="2">
        <v>6</v>
      </c>
      <c r="D253" s="2">
        <v>4</v>
      </c>
      <c r="E253" s="2">
        <v>2</v>
      </c>
      <c r="F253" s="2">
        <v>0</v>
      </c>
      <c r="G253" s="2">
        <v>22</v>
      </c>
      <c r="H253" s="2">
        <v>12</v>
      </c>
      <c r="I253" s="2">
        <v>10</v>
      </c>
      <c r="J253" s="2">
        <v>0</v>
      </c>
      <c r="K253" s="2">
        <v>0</v>
      </c>
      <c r="L253" s="2">
        <f t="shared" si="3"/>
        <v>22</v>
      </c>
      <c r="M253" s="2">
        <v>80</v>
      </c>
      <c r="N253" s="2" t="s">
        <v>282</v>
      </c>
    </row>
    <row r="254" spans="1:14" s="2" customFormat="1" x14ac:dyDescent="0.25">
      <c r="A254" s="2" t="s">
        <v>234</v>
      </c>
      <c r="B254" s="2" t="s">
        <v>523</v>
      </c>
      <c r="C254" s="2">
        <v>1</v>
      </c>
      <c r="D254" s="2">
        <v>0</v>
      </c>
      <c r="E254" s="2">
        <v>0</v>
      </c>
      <c r="F254" s="2">
        <v>1</v>
      </c>
      <c r="G254" s="2">
        <v>1</v>
      </c>
      <c r="H254" s="2">
        <v>0</v>
      </c>
      <c r="I254" s="2">
        <v>0</v>
      </c>
      <c r="J254" s="2">
        <v>1</v>
      </c>
      <c r="K254" s="2">
        <v>0</v>
      </c>
      <c r="L254" s="2">
        <f t="shared" si="3"/>
        <v>1</v>
      </c>
      <c r="M254" s="2">
        <v>475</v>
      </c>
      <c r="N254" s="2" t="s">
        <v>285</v>
      </c>
    </row>
    <row r="255" spans="1:14" s="2" customFormat="1" x14ac:dyDescent="0.25">
      <c r="A255" s="2" t="s">
        <v>276</v>
      </c>
      <c r="B255" s="2" t="s">
        <v>524</v>
      </c>
      <c r="C255" s="2">
        <v>0</v>
      </c>
      <c r="D255" s="2">
        <v>0</v>
      </c>
      <c r="E255" s="2">
        <v>0</v>
      </c>
      <c r="F255" s="2">
        <v>0</v>
      </c>
      <c r="G255" s="2">
        <v>5</v>
      </c>
      <c r="H255" s="2">
        <v>5</v>
      </c>
      <c r="I255" s="2">
        <v>0</v>
      </c>
      <c r="J255" s="2">
        <v>0</v>
      </c>
      <c r="K255" s="2">
        <v>0</v>
      </c>
      <c r="L255" s="2">
        <f t="shared" si="3"/>
        <v>5</v>
      </c>
      <c r="M255" s="2">
        <v>75</v>
      </c>
      <c r="N255" s="2" t="s">
        <v>281</v>
      </c>
    </row>
    <row r="256" spans="1:14" s="2" customFormat="1" x14ac:dyDescent="0.25">
      <c r="A256" s="2" t="s">
        <v>165</v>
      </c>
      <c r="B256" s="2" t="s">
        <v>525</v>
      </c>
      <c r="C256" s="2">
        <v>1</v>
      </c>
      <c r="D256" s="2">
        <v>1</v>
      </c>
      <c r="E256" s="2">
        <v>0</v>
      </c>
      <c r="F256" s="2">
        <v>0</v>
      </c>
      <c r="G256" s="2">
        <v>1</v>
      </c>
      <c r="H256" s="2">
        <v>1</v>
      </c>
      <c r="I256" s="2">
        <v>0</v>
      </c>
      <c r="J256" s="2">
        <v>0</v>
      </c>
      <c r="K256" s="2">
        <v>50</v>
      </c>
      <c r="L256" s="2">
        <f t="shared" si="3"/>
        <v>51</v>
      </c>
      <c r="M256" s="2">
        <v>285</v>
      </c>
      <c r="N256" s="2" t="s">
        <v>283</v>
      </c>
    </row>
    <row r="257" spans="1:14" s="2" customFormat="1" x14ac:dyDescent="0.25">
      <c r="A257" s="2" t="s">
        <v>277</v>
      </c>
      <c r="B257" s="2" t="s">
        <v>526</v>
      </c>
      <c r="C257" s="2">
        <v>0</v>
      </c>
      <c r="D257" s="2">
        <v>0</v>
      </c>
      <c r="E257" s="2">
        <v>0</v>
      </c>
      <c r="F257" s="2">
        <v>0</v>
      </c>
      <c r="G257" s="2">
        <v>1</v>
      </c>
      <c r="H257" s="2">
        <v>1</v>
      </c>
      <c r="I257" s="2">
        <v>0</v>
      </c>
      <c r="J257" s="2">
        <v>0</v>
      </c>
      <c r="K257" s="2">
        <v>0</v>
      </c>
      <c r="L257" s="2">
        <f t="shared" si="3"/>
        <v>1</v>
      </c>
      <c r="M257" s="2">
        <v>120</v>
      </c>
      <c r="N257" s="2" t="s">
        <v>281</v>
      </c>
    </row>
    <row r="258" spans="1:14" s="2" customFormat="1" x14ac:dyDescent="0.25">
      <c r="A258" s="2" t="s">
        <v>46</v>
      </c>
      <c r="B258" s="2" t="s">
        <v>527</v>
      </c>
      <c r="C258" s="2">
        <v>0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47</v>
      </c>
      <c r="L258" s="2">
        <f t="shared" si="3"/>
        <v>47</v>
      </c>
      <c r="M258" s="2">
        <v>275</v>
      </c>
      <c r="N258" s="2" t="s">
        <v>279</v>
      </c>
    </row>
    <row r="259" spans="1:14" s="2" customFormat="1" x14ac:dyDescent="0.25">
      <c r="A259" s="2" t="s">
        <v>47</v>
      </c>
      <c r="B259" s="2" t="s">
        <v>528</v>
      </c>
      <c r="C259" s="2">
        <v>1</v>
      </c>
      <c r="D259" s="2">
        <v>1</v>
      </c>
      <c r="E259" s="2">
        <v>0</v>
      </c>
      <c r="F259" s="2">
        <v>0</v>
      </c>
      <c r="G259" s="2">
        <v>2</v>
      </c>
      <c r="H259" s="2">
        <v>2</v>
      </c>
      <c r="I259" s="2">
        <v>0</v>
      </c>
      <c r="J259" s="2">
        <v>0</v>
      </c>
      <c r="K259" s="2">
        <v>37</v>
      </c>
      <c r="L259" s="2">
        <f t="shared" ref="L259:L285" si="4">K259+G259</f>
        <v>39</v>
      </c>
      <c r="M259" s="2">
        <v>438</v>
      </c>
      <c r="N259" s="2" t="s">
        <v>279</v>
      </c>
    </row>
    <row r="260" spans="1:14" s="2" customFormat="1" x14ac:dyDescent="0.25">
      <c r="A260" s="2" t="s">
        <v>98</v>
      </c>
      <c r="B260" s="2" t="s">
        <v>529</v>
      </c>
      <c r="C260" s="2">
        <v>0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f t="shared" si="4"/>
        <v>0</v>
      </c>
      <c r="M260" s="2">
        <v>197</v>
      </c>
      <c r="N260" s="2" t="s">
        <v>280</v>
      </c>
    </row>
    <row r="261" spans="1:14" s="2" customFormat="1" x14ac:dyDescent="0.25">
      <c r="A261" s="2" t="s">
        <v>99</v>
      </c>
      <c r="B261" s="2" t="s">
        <v>530</v>
      </c>
      <c r="C261" s="2">
        <v>5</v>
      </c>
      <c r="D261" s="2">
        <v>5</v>
      </c>
      <c r="E261" s="2">
        <v>0</v>
      </c>
      <c r="F261" s="2">
        <v>0</v>
      </c>
      <c r="G261" s="2">
        <v>23</v>
      </c>
      <c r="H261" s="2">
        <v>15</v>
      </c>
      <c r="I261" s="2">
        <v>8</v>
      </c>
      <c r="J261" s="2">
        <v>0</v>
      </c>
      <c r="K261" s="2">
        <v>50</v>
      </c>
      <c r="L261" s="2">
        <f t="shared" si="4"/>
        <v>73</v>
      </c>
      <c r="M261" s="2">
        <v>121</v>
      </c>
      <c r="N261" s="2" t="s">
        <v>280</v>
      </c>
    </row>
    <row r="262" spans="1:14" s="2" customFormat="1" x14ac:dyDescent="0.25">
      <c r="A262" s="2" t="s">
        <v>214</v>
      </c>
      <c r="B262" s="2" t="s">
        <v>531</v>
      </c>
      <c r="C262" s="2">
        <v>5</v>
      </c>
      <c r="D262" s="2">
        <v>5</v>
      </c>
      <c r="E262" s="2">
        <v>0</v>
      </c>
      <c r="F262" s="2">
        <v>0</v>
      </c>
      <c r="G262" s="2">
        <v>5</v>
      </c>
      <c r="H262" s="2">
        <v>5</v>
      </c>
      <c r="I262" s="2">
        <v>0</v>
      </c>
      <c r="J262" s="2">
        <v>0</v>
      </c>
      <c r="K262" s="2">
        <v>41</v>
      </c>
      <c r="L262" s="2">
        <f t="shared" si="4"/>
        <v>46</v>
      </c>
      <c r="M262" s="2">
        <v>120</v>
      </c>
      <c r="N262" s="2" t="s">
        <v>284</v>
      </c>
    </row>
    <row r="263" spans="1:14" s="2" customFormat="1" x14ac:dyDescent="0.25">
      <c r="A263" s="2" t="s">
        <v>48</v>
      </c>
      <c r="B263" s="2" t="s">
        <v>532</v>
      </c>
      <c r="C263" s="2">
        <v>1</v>
      </c>
      <c r="D263" s="2">
        <v>1</v>
      </c>
      <c r="E263" s="2">
        <v>0</v>
      </c>
      <c r="F263" s="2">
        <v>0</v>
      </c>
      <c r="G263" s="2">
        <v>104</v>
      </c>
      <c r="H263" s="2">
        <v>102</v>
      </c>
      <c r="I263" s="2">
        <v>2</v>
      </c>
      <c r="J263" s="2">
        <v>0</v>
      </c>
      <c r="K263" s="2">
        <v>50</v>
      </c>
      <c r="L263" s="2">
        <f t="shared" si="4"/>
        <v>154</v>
      </c>
      <c r="M263" s="2">
        <v>135</v>
      </c>
      <c r="N263" s="2" t="s">
        <v>279</v>
      </c>
    </row>
    <row r="264" spans="1:14" s="2" customFormat="1" x14ac:dyDescent="0.25">
      <c r="A264" s="2" t="s">
        <v>236</v>
      </c>
      <c r="B264" s="2" t="s">
        <v>533</v>
      </c>
      <c r="C264" s="2">
        <v>0</v>
      </c>
      <c r="D264" s="2">
        <v>0</v>
      </c>
      <c r="E264" s="2">
        <v>0</v>
      </c>
      <c r="F264" s="2">
        <v>0</v>
      </c>
      <c r="G264" s="2">
        <v>41</v>
      </c>
      <c r="H264" s="2">
        <v>22</v>
      </c>
      <c r="I264" s="2">
        <v>19</v>
      </c>
      <c r="J264" s="2">
        <v>0</v>
      </c>
      <c r="K264" s="2">
        <v>14</v>
      </c>
      <c r="L264" s="2">
        <f t="shared" si="4"/>
        <v>55</v>
      </c>
      <c r="M264" s="2">
        <v>1250</v>
      </c>
      <c r="N264" s="2" t="s">
        <v>285</v>
      </c>
    </row>
    <row r="265" spans="1:14" s="2" customFormat="1" x14ac:dyDescent="0.25">
      <c r="A265" s="2" t="s">
        <v>216</v>
      </c>
      <c r="B265" s="2" t="s">
        <v>534</v>
      </c>
      <c r="C265" s="2">
        <v>4</v>
      </c>
      <c r="D265" s="2">
        <v>2</v>
      </c>
      <c r="E265" s="2">
        <v>2</v>
      </c>
      <c r="F265" s="2">
        <v>0</v>
      </c>
      <c r="G265" s="2">
        <v>5</v>
      </c>
      <c r="H265" s="2">
        <v>2</v>
      </c>
      <c r="I265" s="2">
        <v>3</v>
      </c>
      <c r="J265" s="2">
        <v>0</v>
      </c>
      <c r="K265" s="2">
        <v>0</v>
      </c>
      <c r="L265" s="2">
        <f t="shared" si="4"/>
        <v>5</v>
      </c>
      <c r="M265" s="2">
        <v>65</v>
      </c>
      <c r="N265" s="2" t="s">
        <v>284</v>
      </c>
    </row>
    <row r="266" spans="1:14" s="2" customFormat="1" x14ac:dyDescent="0.25">
      <c r="A266" s="2" t="s">
        <v>217</v>
      </c>
      <c r="B266" s="2" t="s">
        <v>535</v>
      </c>
      <c r="C266" s="2">
        <v>0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f t="shared" si="4"/>
        <v>0</v>
      </c>
      <c r="M266" s="2">
        <v>65</v>
      </c>
      <c r="N266" s="2" t="s">
        <v>284</v>
      </c>
    </row>
    <row r="267" spans="1:14" s="2" customFormat="1" x14ac:dyDescent="0.25">
      <c r="A267" s="2" t="s">
        <v>218</v>
      </c>
      <c r="B267" s="2" t="s">
        <v>536</v>
      </c>
      <c r="C267" s="2">
        <v>4</v>
      </c>
      <c r="D267" s="2">
        <v>3</v>
      </c>
      <c r="E267" s="2">
        <v>1</v>
      </c>
      <c r="F267" s="2">
        <v>0</v>
      </c>
      <c r="G267" s="2">
        <v>4</v>
      </c>
      <c r="H267" s="2">
        <v>3</v>
      </c>
      <c r="I267" s="2">
        <v>1</v>
      </c>
      <c r="J267" s="2">
        <v>0</v>
      </c>
      <c r="K267" s="2">
        <v>0</v>
      </c>
      <c r="L267" s="2">
        <f t="shared" si="4"/>
        <v>4</v>
      </c>
      <c r="M267" s="2">
        <v>65</v>
      </c>
      <c r="N267" s="2" t="s">
        <v>284</v>
      </c>
    </row>
    <row r="268" spans="1:14" s="2" customFormat="1" x14ac:dyDescent="0.25">
      <c r="A268" s="2" t="s">
        <v>237</v>
      </c>
      <c r="B268" s="2" t="s">
        <v>537</v>
      </c>
      <c r="C268" s="2">
        <v>1</v>
      </c>
      <c r="D268" s="2">
        <v>0</v>
      </c>
      <c r="E268" s="2">
        <v>1</v>
      </c>
      <c r="F268" s="2">
        <v>0</v>
      </c>
      <c r="G268" s="2">
        <v>1</v>
      </c>
      <c r="H268" s="2">
        <v>0</v>
      </c>
      <c r="I268" s="2">
        <v>1</v>
      </c>
      <c r="J268" s="2">
        <v>0</v>
      </c>
      <c r="K268" s="2">
        <v>16</v>
      </c>
      <c r="L268" s="2">
        <f t="shared" si="4"/>
        <v>17</v>
      </c>
      <c r="M268" s="2">
        <v>130</v>
      </c>
      <c r="N268" s="2" t="s">
        <v>285</v>
      </c>
    </row>
    <row r="269" spans="1:14" s="2" customFormat="1" x14ac:dyDescent="0.25">
      <c r="A269" s="2" t="s">
        <v>100</v>
      </c>
      <c r="B269" s="2" t="s">
        <v>538</v>
      </c>
      <c r="C269" s="2">
        <v>3</v>
      </c>
      <c r="D269" s="2">
        <v>3</v>
      </c>
      <c r="E269" s="2">
        <v>0</v>
      </c>
      <c r="F269" s="2">
        <v>0</v>
      </c>
      <c r="G269" s="2">
        <v>62</v>
      </c>
      <c r="H269" s="2">
        <v>51</v>
      </c>
      <c r="I269" s="2">
        <v>11</v>
      </c>
      <c r="J269" s="2">
        <v>0</v>
      </c>
      <c r="K269" s="2">
        <v>50</v>
      </c>
      <c r="L269" s="2">
        <f t="shared" si="4"/>
        <v>112</v>
      </c>
      <c r="M269" s="2">
        <v>425</v>
      </c>
      <c r="N269" s="2" t="s">
        <v>280</v>
      </c>
    </row>
    <row r="270" spans="1:14" s="2" customFormat="1" x14ac:dyDescent="0.25">
      <c r="A270" s="2" t="s">
        <v>215</v>
      </c>
      <c r="B270" s="2" t="s">
        <v>539</v>
      </c>
      <c r="C270" s="2">
        <v>3</v>
      </c>
      <c r="D270" s="2">
        <v>1</v>
      </c>
      <c r="E270" s="2">
        <v>2</v>
      </c>
      <c r="F270" s="2">
        <v>0</v>
      </c>
      <c r="G270" s="2">
        <v>3</v>
      </c>
      <c r="H270" s="2">
        <v>1</v>
      </c>
      <c r="I270" s="2">
        <v>2</v>
      </c>
      <c r="J270" s="2">
        <v>0</v>
      </c>
      <c r="K270" s="2">
        <v>0</v>
      </c>
      <c r="L270" s="2">
        <f t="shared" si="4"/>
        <v>3</v>
      </c>
      <c r="M270" s="2">
        <v>75</v>
      </c>
      <c r="N270" s="2" t="s">
        <v>284</v>
      </c>
    </row>
    <row r="271" spans="1:14" s="2" customFormat="1" x14ac:dyDescent="0.25">
      <c r="A271" s="2" t="s">
        <v>235</v>
      </c>
      <c r="B271" s="2" t="s">
        <v>540</v>
      </c>
      <c r="C271" s="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f t="shared" si="4"/>
        <v>0</v>
      </c>
      <c r="M271" s="2">
        <v>130</v>
      </c>
      <c r="N271" s="2" t="s">
        <v>285</v>
      </c>
    </row>
    <row r="272" spans="1:14" s="2" customFormat="1" x14ac:dyDescent="0.25">
      <c r="A272" s="2" t="s">
        <v>148</v>
      </c>
      <c r="B272" s="2" t="s">
        <v>541</v>
      </c>
      <c r="C272" s="2">
        <v>0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f t="shared" si="4"/>
        <v>0</v>
      </c>
      <c r="M272" s="2">
        <v>76</v>
      </c>
      <c r="N272" s="2" t="s">
        <v>282</v>
      </c>
    </row>
    <row r="273" spans="1:14" s="2" customFormat="1" x14ac:dyDescent="0.25">
      <c r="A273" s="2" t="s">
        <v>149</v>
      </c>
      <c r="B273" s="2" t="s">
        <v>542</v>
      </c>
      <c r="C273" s="2">
        <v>2</v>
      </c>
      <c r="D273" s="2">
        <v>0</v>
      </c>
      <c r="E273" s="2">
        <v>2</v>
      </c>
      <c r="F273" s="2">
        <v>0</v>
      </c>
      <c r="G273" s="2">
        <v>2</v>
      </c>
      <c r="H273" s="2">
        <v>0</v>
      </c>
      <c r="I273" s="2">
        <v>2</v>
      </c>
      <c r="J273" s="2">
        <v>0</v>
      </c>
      <c r="K273" s="2">
        <v>0</v>
      </c>
      <c r="L273" s="2">
        <f t="shared" si="4"/>
        <v>2</v>
      </c>
      <c r="M273" s="2">
        <v>80</v>
      </c>
      <c r="N273" s="2" t="s">
        <v>282</v>
      </c>
    </row>
    <row r="274" spans="1:14" s="2" customFormat="1" x14ac:dyDescent="0.25">
      <c r="A274" s="2" t="s">
        <v>101</v>
      </c>
      <c r="B274" s="2" t="s">
        <v>543</v>
      </c>
      <c r="C274" s="2">
        <v>3</v>
      </c>
      <c r="D274" s="2">
        <v>3</v>
      </c>
      <c r="E274" s="2">
        <v>0</v>
      </c>
      <c r="F274" s="2">
        <v>0</v>
      </c>
      <c r="G274" s="2">
        <v>3</v>
      </c>
      <c r="H274" s="2">
        <v>3</v>
      </c>
      <c r="I274" s="2">
        <v>0</v>
      </c>
      <c r="J274" s="2">
        <v>0</v>
      </c>
      <c r="K274" s="2">
        <v>37</v>
      </c>
      <c r="L274" s="2">
        <f t="shared" si="4"/>
        <v>40</v>
      </c>
      <c r="M274" s="2">
        <v>115</v>
      </c>
      <c r="N274" s="2" t="s">
        <v>280</v>
      </c>
    </row>
    <row r="275" spans="1:14" s="2" customFormat="1" x14ac:dyDescent="0.25">
      <c r="A275" s="2" t="s">
        <v>49</v>
      </c>
      <c r="B275" s="2" t="s">
        <v>544</v>
      </c>
      <c r="C275" s="2">
        <v>1</v>
      </c>
      <c r="D275" s="2">
        <v>0</v>
      </c>
      <c r="E275" s="2">
        <v>1</v>
      </c>
      <c r="F275" s="2">
        <v>0</v>
      </c>
      <c r="G275" s="2">
        <v>6</v>
      </c>
      <c r="H275" s="2">
        <v>4</v>
      </c>
      <c r="I275" s="2">
        <v>2</v>
      </c>
      <c r="J275" s="2">
        <v>0</v>
      </c>
      <c r="K275" s="2">
        <v>37</v>
      </c>
      <c r="L275" s="2">
        <f t="shared" si="4"/>
        <v>43</v>
      </c>
      <c r="M275" s="2">
        <v>29</v>
      </c>
      <c r="N275" s="2" t="s">
        <v>279</v>
      </c>
    </row>
    <row r="276" spans="1:14" s="2" customFormat="1" x14ac:dyDescent="0.25">
      <c r="A276" s="2" t="s">
        <v>102</v>
      </c>
      <c r="B276" s="2" t="s">
        <v>545</v>
      </c>
      <c r="C276" s="2">
        <v>0</v>
      </c>
      <c r="D276" s="2">
        <v>0</v>
      </c>
      <c r="E276" s="2">
        <v>0</v>
      </c>
      <c r="F276" s="2">
        <v>0</v>
      </c>
      <c r="G276" s="2">
        <v>15</v>
      </c>
      <c r="H276" s="2">
        <v>15</v>
      </c>
      <c r="I276" s="2">
        <v>0</v>
      </c>
      <c r="J276" s="2">
        <v>0</v>
      </c>
      <c r="K276" s="2">
        <v>0</v>
      </c>
      <c r="L276" s="2">
        <f t="shared" si="4"/>
        <v>15</v>
      </c>
      <c r="M276" s="2">
        <v>150</v>
      </c>
      <c r="N276" s="2" t="s">
        <v>280</v>
      </c>
    </row>
    <row r="277" spans="1:14" s="2" customFormat="1" x14ac:dyDescent="0.25">
      <c r="A277" s="2" t="s">
        <v>150</v>
      </c>
      <c r="B277" s="2" t="s">
        <v>546</v>
      </c>
      <c r="C277" s="2">
        <v>0</v>
      </c>
      <c r="D277" s="2">
        <v>0</v>
      </c>
      <c r="E277" s="2">
        <v>0</v>
      </c>
      <c r="F277" s="2">
        <v>0</v>
      </c>
      <c r="G277" s="2">
        <v>53</v>
      </c>
      <c r="H277" s="2">
        <v>18</v>
      </c>
      <c r="I277" s="2">
        <v>35</v>
      </c>
      <c r="J277" s="2">
        <v>0</v>
      </c>
      <c r="K277" s="2">
        <v>23</v>
      </c>
      <c r="L277" s="2">
        <f t="shared" si="4"/>
        <v>76</v>
      </c>
      <c r="M277" s="2">
        <v>75</v>
      </c>
      <c r="N277" s="2" t="s">
        <v>282</v>
      </c>
    </row>
    <row r="278" spans="1:14" s="2" customFormat="1" x14ac:dyDescent="0.25">
      <c r="A278" s="2" t="s">
        <v>278</v>
      </c>
      <c r="B278" s="2" t="s">
        <v>547</v>
      </c>
      <c r="C278" s="2">
        <v>0</v>
      </c>
      <c r="D278" s="2">
        <v>0</v>
      </c>
      <c r="E278" s="2">
        <v>0</v>
      </c>
      <c r="F278" s="2">
        <v>0</v>
      </c>
      <c r="G278" s="2">
        <v>2</v>
      </c>
      <c r="H278" s="2">
        <v>2</v>
      </c>
      <c r="I278" s="2">
        <v>0</v>
      </c>
      <c r="J278" s="2">
        <v>0</v>
      </c>
      <c r="K278" s="2">
        <v>0</v>
      </c>
      <c r="L278" s="2">
        <f t="shared" si="4"/>
        <v>2</v>
      </c>
      <c r="M278" s="2">
        <v>25</v>
      </c>
      <c r="N278" s="2" t="s">
        <v>281</v>
      </c>
    </row>
    <row r="279" spans="1:14" s="2" customFormat="1" x14ac:dyDescent="0.25">
      <c r="A279" s="2" t="s">
        <v>151</v>
      </c>
      <c r="B279" s="2" t="s">
        <v>548</v>
      </c>
      <c r="C279" s="2">
        <v>1</v>
      </c>
      <c r="D279" s="2">
        <v>0</v>
      </c>
      <c r="E279" s="2">
        <v>1</v>
      </c>
      <c r="F279" s="2">
        <v>0</v>
      </c>
      <c r="G279" s="2">
        <v>8</v>
      </c>
      <c r="H279" s="2">
        <v>0</v>
      </c>
      <c r="I279" s="2">
        <v>8</v>
      </c>
      <c r="J279" s="2">
        <v>0</v>
      </c>
      <c r="K279" s="2">
        <v>0</v>
      </c>
      <c r="L279" s="2">
        <f t="shared" si="4"/>
        <v>8</v>
      </c>
      <c r="M279" s="2">
        <v>33</v>
      </c>
      <c r="N279" s="2" t="s">
        <v>282</v>
      </c>
    </row>
    <row r="280" spans="1:14" s="2" customFormat="1" x14ac:dyDescent="0.25">
      <c r="A280" s="2" t="s">
        <v>152</v>
      </c>
      <c r="B280" s="2" t="s">
        <v>549</v>
      </c>
      <c r="C280" s="2">
        <v>0</v>
      </c>
      <c r="D280" s="2">
        <v>0</v>
      </c>
      <c r="E280" s="2">
        <v>0</v>
      </c>
      <c r="F280" s="2">
        <v>0</v>
      </c>
      <c r="G280" s="2">
        <v>6</v>
      </c>
      <c r="H280" s="2">
        <v>3</v>
      </c>
      <c r="I280" s="2">
        <v>2</v>
      </c>
      <c r="J280" s="2">
        <v>1</v>
      </c>
      <c r="K280" s="2">
        <v>0</v>
      </c>
      <c r="L280" s="2">
        <f t="shared" si="4"/>
        <v>6</v>
      </c>
      <c r="M280" s="2">
        <v>150</v>
      </c>
      <c r="N280" s="2" t="s">
        <v>282</v>
      </c>
    </row>
    <row r="281" spans="1:14" s="2" customFormat="1" x14ac:dyDescent="0.25">
      <c r="A281" s="2" t="s">
        <v>239</v>
      </c>
      <c r="B281" s="2" t="s">
        <v>550</v>
      </c>
      <c r="C281" s="2">
        <v>0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f t="shared" si="4"/>
        <v>0</v>
      </c>
      <c r="M281" s="2">
        <v>380</v>
      </c>
      <c r="N281" s="2" t="s">
        <v>285</v>
      </c>
    </row>
    <row r="282" spans="1:14" s="2" customFormat="1" x14ac:dyDescent="0.25">
      <c r="A282" s="2" t="s">
        <v>238</v>
      </c>
      <c r="B282" s="2" t="s">
        <v>551</v>
      </c>
      <c r="C282" s="2">
        <v>0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f t="shared" si="4"/>
        <v>0</v>
      </c>
      <c r="M282" s="2">
        <v>320</v>
      </c>
      <c r="N282" s="2" t="s">
        <v>285</v>
      </c>
    </row>
    <row r="283" spans="1:14" s="2" customFormat="1" x14ac:dyDescent="0.25">
      <c r="A283" s="2" t="s">
        <v>166</v>
      </c>
      <c r="B283" s="2" t="s">
        <v>552</v>
      </c>
      <c r="C283" s="2">
        <v>2</v>
      </c>
      <c r="D283" s="2">
        <v>2</v>
      </c>
      <c r="E283" s="2">
        <v>0</v>
      </c>
      <c r="F283" s="2">
        <v>0</v>
      </c>
      <c r="G283" s="2">
        <v>6</v>
      </c>
      <c r="H283" s="2">
        <v>6</v>
      </c>
      <c r="I283" s="2">
        <v>0</v>
      </c>
      <c r="J283" s="2">
        <v>0</v>
      </c>
      <c r="K283" s="2">
        <v>0</v>
      </c>
      <c r="L283" s="2">
        <f t="shared" si="4"/>
        <v>6</v>
      </c>
      <c r="M283" s="2">
        <v>56.95</v>
      </c>
      <c r="N283" s="2" t="s">
        <v>283</v>
      </c>
    </row>
    <row r="284" spans="1:14" s="2" customFormat="1" x14ac:dyDescent="0.25">
      <c r="A284" s="2" t="s">
        <v>103</v>
      </c>
      <c r="B284" s="2" t="s">
        <v>553</v>
      </c>
      <c r="C284" s="2">
        <v>0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f t="shared" si="4"/>
        <v>0</v>
      </c>
      <c r="M284" s="2">
        <v>25</v>
      </c>
      <c r="N284" s="2" t="s">
        <v>280</v>
      </c>
    </row>
    <row r="285" spans="1:14" s="2" customFormat="1" x14ac:dyDescent="0.25">
      <c r="A285" s="2" t="s">
        <v>50</v>
      </c>
      <c r="B285" s="2" t="s">
        <v>554</v>
      </c>
      <c r="C285" s="2">
        <v>8</v>
      </c>
      <c r="D285" s="2">
        <v>7</v>
      </c>
      <c r="E285" s="2">
        <v>1</v>
      </c>
      <c r="F285" s="2">
        <v>0</v>
      </c>
      <c r="G285" s="2">
        <v>30</v>
      </c>
      <c r="H285" s="2">
        <v>26</v>
      </c>
      <c r="I285" s="2">
        <v>4</v>
      </c>
      <c r="J285" s="2">
        <v>0</v>
      </c>
      <c r="K285" s="2">
        <v>49</v>
      </c>
      <c r="L285" s="2">
        <f t="shared" si="4"/>
        <v>79</v>
      </c>
      <c r="M285" s="2">
        <v>81.680000000000007</v>
      </c>
      <c r="N285" s="2" t="s">
        <v>279</v>
      </c>
    </row>
    <row r="286" spans="1:14" s="2" customFormat="1" x14ac:dyDescent="0.25"/>
    <row r="287" spans="1:14" s="2" customFormat="1" x14ac:dyDescent="0.25"/>
  </sheetData>
  <autoFilter ref="A1:F1" xr:uid="{A556E351-C87C-4748-826D-C19776C93D6D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5"/>
  <sheetViews>
    <sheetView topLeftCell="I1" zoomScale="70" zoomScaleNormal="70" workbookViewId="0">
      <selection activeCell="L2" sqref="L2"/>
    </sheetView>
  </sheetViews>
  <sheetFormatPr baseColWidth="10" defaultColWidth="8.85546875" defaultRowHeight="15" x14ac:dyDescent="0.25"/>
  <cols>
    <col min="1" max="1" width="63.5703125" style="1" customWidth="1"/>
    <col min="2" max="2" width="20.28515625" style="1" customWidth="1"/>
    <col min="3" max="3" width="19.7109375" style="3" customWidth="1"/>
    <col min="4" max="4" width="8.7109375" style="3" customWidth="1"/>
    <col min="5" max="6" width="8.85546875" style="3"/>
    <col min="7" max="7" width="15.85546875" style="3" customWidth="1"/>
    <col min="8" max="10" width="8.85546875" style="3"/>
    <col min="11" max="12" width="14.85546875" style="3" customWidth="1"/>
    <col min="13" max="13" width="15.28515625" style="3" customWidth="1"/>
    <col min="14" max="16" width="14.28515625" style="3" customWidth="1"/>
    <col min="20" max="20" width="13.28515625" customWidth="1"/>
    <col min="24" max="24" width="13.140625" customWidth="1"/>
    <col min="25" max="25" width="10.28515625" customWidth="1"/>
    <col min="27" max="27" width="12.5703125" customWidth="1"/>
  </cols>
  <sheetData>
    <row r="1" spans="1:34" s="2" customFormat="1" x14ac:dyDescent="0.25">
      <c r="A1" s="2" t="s">
        <v>555</v>
      </c>
      <c r="B1" s="2" t="s">
        <v>556</v>
      </c>
      <c r="C1" s="5" t="s">
        <v>560</v>
      </c>
      <c r="D1" s="5" t="s">
        <v>0</v>
      </c>
      <c r="E1" s="5" t="s">
        <v>1</v>
      </c>
      <c r="F1" s="5" t="s">
        <v>2</v>
      </c>
      <c r="G1" s="5" t="s">
        <v>561</v>
      </c>
      <c r="H1" s="5" t="s">
        <v>0</v>
      </c>
      <c r="I1" s="5" t="s">
        <v>1</v>
      </c>
      <c r="J1" s="5" t="s">
        <v>2</v>
      </c>
      <c r="K1" s="5" t="s">
        <v>557</v>
      </c>
      <c r="L1" s="5" t="s">
        <v>586</v>
      </c>
      <c r="M1" s="5" t="s">
        <v>558</v>
      </c>
      <c r="N1" s="5" t="s">
        <v>559</v>
      </c>
      <c r="O1" s="5"/>
      <c r="P1" s="5"/>
      <c r="S1" s="13" t="s">
        <v>573</v>
      </c>
      <c r="T1" s="13"/>
      <c r="V1" s="13" t="s">
        <v>562</v>
      </c>
      <c r="W1" s="13"/>
      <c r="X1" s="13"/>
      <c r="Z1" s="13" t="s">
        <v>574</v>
      </c>
      <c r="AA1" s="13"/>
      <c r="AC1" s="6" t="s">
        <v>576</v>
      </c>
      <c r="AE1" s="13" t="s">
        <v>575</v>
      </c>
      <c r="AF1" s="13"/>
      <c r="AH1" s="7" t="s">
        <v>577</v>
      </c>
    </row>
    <row r="2" spans="1:34" s="2" customFormat="1" x14ac:dyDescent="0.25">
      <c r="A2" s="2" t="s">
        <v>181</v>
      </c>
      <c r="B2" s="2" t="s">
        <v>361</v>
      </c>
      <c r="C2" s="2">
        <v>30</v>
      </c>
      <c r="D2" s="2">
        <v>7</v>
      </c>
      <c r="E2" s="2">
        <v>23</v>
      </c>
      <c r="F2" s="2">
        <v>0</v>
      </c>
      <c r="G2" s="2">
        <v>843</v>
      </c>
      <c r="H2" s="2">
        <v>440</v>
      </c>
      <c r="I2" s="2">
        <v>396</v>
      </c>
      <c r="J2" s="2">
        <v>7</v>
      </c>
      <c r="K2" s="2">
        <v>50</v>
      </c>
      <c r="L2" s="2">
        <v>893</v>
      </c>
      <c r="M2" s="2">
        <v>540</v>
      </c>
      <c r="N2" s="2" t="s">
        <v>284</v>
      </c>
      <c r="O2" s="3"/>
      <c r="P2" s="3"/>
      <c r="R2" s="2" t="s">
        <v>563</v>
      </c>
      <c r="S2" s="2">
        <v>284</v>
      </c>
      <c r="T2" s="4">
        <f>S2/S2</f>
        <v>1</v>
      </c>
      <c r="V2" s="2">
        <f>SUM(M:M)/60</f>
        <v>819.12816666666674</v>
      </c>
      <c r="W2" s="2" t="s">
        <v>566</v>
      </c>
      <c r="X2" s="4">
        <f>V2/V2</f>
        <v>1</v>
      </c>
      <c r="Z2" s="2">
        <f>SUM(L:L)</f>
        <v>9256</v>
      </c>
      <c r="AA2" s="4">
        <f>Z2/Z2</f>
        <v>1</v>
      </c>
      <c r="AC2" s="5">
        <f>MIN(L:L)</f>
        <v>0</v>
      </c>
      <c r="AE2" s="2">
        <f>AVERAGE(L:L)</f>
        <v>32.591549295774648</v>
      </c>
      <c r="AF2" s="4">
        <f>AE2/AE2</f>
        <v>1</v>
      </c>
      <c r="AH2" s="5">
        <f>MAX(L:L)</f>
        <v>893</v>
      </c>
    </row>
    <row r="3" spans="1:34" s="2" customFormat="1" x14ac:dyDescent="0.25">
      <c r="A3" s="2" t="s">
        <v>231</v>
      </c>
      <c r="B3" s="2" t="s">
        <v>469</v>
      </c>
      <c r="C3" s="2">
        <v>8</v>
      </c>
      <c r="D3" s="2">
        <v>6</v>
      </c>
      <c r="E3" s="2">
        <v>1</v>
      </c>
      <c r="F3" s="2">
        <v>1</v>
      </c>
      <c r="G3" s="2">
        <v>520</v>
      </c>
      <c r="H3" s="2">
        <v>422</v>
      </c>
      <c r="I3" s="2">
        <v>71</v>
      </c>
      <c r="J3" s="2">
        <v>27</v>
      </c>
      <c r="K3" s="2">
        <v>50</v>
      </c>
      <c r="L3" s="2">
        <v>570</v>
      </c>
      <c r="M3" s="2">
        <v>1240</v>
      </c>
      <c r="N3" s="2" t="s">
        <v>285</v>
      </c>
      <c r="O3" s="3"/>
      <c r="P3" s="3"/>
      <c r="R3" s="2" t="s">
        <v>564</v>
      </c>
      <c r="S3" s="2">
        <v>70</v>
      </c>
      <c r="T3" s="4">
        <f>S3/S2</f>
        <v>0.24647887323943662</v>
      </c>
      <c r="V3" s="2">
        <f>SUM(M2:M71)/60</f>
        <v>251.691</v>
      </c>
      <c r="W3" s="2" t="s">
        <v>566</v>
      </c>
      <c r="X3" s="4">
        <f>V3/V2</f>
        <v>0.30726693360359353</v>
      </c>
      <c r="Z3" s="2">
        <f>SUM(L2:L71)</f>
        <v>7977</v>
      </c>
      <c r="AA3" s="4">
        <f>Z3/Z2</f>
        <v>0.86181936041486606</v>
      </c>
      <c r="AC3" s="5">
        <v>40</v>
      </c>
      <c r="AE3" s="2">
        <f>AVERAGE(L2:L71)</f>
        <v>113.95714285714286</v>
      </c>
      <c r="AF3" s="4">
        <f>AE3/AE2</f>
        <v>3.4965242622545993</v>
      </c>
      <c r="AH3" s="5">
        <f>MAX(L:L)</f>
        <v>893</v>
      </c>
    </row>
    <row r="4" spans="1:34" s="2" customFormat="1" x14ac:dyDescent="0.25">
      <c r="A4" s="2" t="s">
        <v>118</v>
      </c>
      <c r="B4" s="2" t="s">
        <v>337</v>
      </c>
      <c r="C4" s="2">
        <v>14</v>
      </c>
      <c r="D4" s="2">
        <v>9</v>
      </c>
      <c r="E4" s="2">
        <v>5</v>
      </c>
      <c r="F4" s="2">
        <v>0</v>
      </c>
      <c r="G4" s="2">
        <v>462</v>
      </c>
      <c r="H4" s="2">
        <v>120</v>
      </c>
      <c r="I4" s="2">
        <v>338</v>
      </c>
      <c r="J4" s="2">
        <v>4</v>
      </c>
      <c r="K4" s="2">
        <v>0</v>
      </c>
      <c r="L4" s="2">
        <v>462</v>
      </c>
      <c r="M4" s="2">
        <v>191.95</v>
      </c>
      <c r="N4" s="2" t="s">
        <v>282</v>
      </c>
      <c r="O4" s="3"/>
      <c r="P4" s="3"/>
      <c r="R4" s="2" t="s">
        <v>565</v>
      </c>
      <c r="S4" s="2">
        <f>S2-S3</f>
        <v>214</v>
      </c>
      <c r="T4" s="4">
        <f>S4/S2</f>
        <v>0.75352112676056338</v>
      </c>
      <c r="V4" s="2">
        <f>V2-V3</f>
        <v>567.43716666666671</v>
      </c>
      <c r="W4" s="2" t="s">
        <v>566</v>
      </c>
      <c r="X4" s="4">
        <f>V4/V2</f>
        <v>0.69273306639640642</v>
      </c>
      <c r="Z4" s="2">
        <f>Z2-Z3</f>
        <v>1279</v>
      </c>
      <c r="AA4" s="4">
        <f>Z4/Z2</f>
        <v>0.13818063958513396</v>
      </c>
      <c r="AC4" s="5">
        <v>0</v>
      </c>
      <c r="AE4" s="2">
        <f>AVERAGE(L71:L285)</f>
        <v>6.1348837209302323</v>
      </c>
      <c r="AF4" s="4">
        <f>AE4/AE2</f>
        <v>0.18823541235352051</v>
      </c>
      <c r="AH4" s="5">
        <f>MAX(L71:L285)</f>
        <v>40</v>
      </c>
    </row>
    <row r="5" spans="1:34" s="2" customFormat="1" x14ac:dyDescent="0.25">
      <c r="A5" s="2" t="s">
        <v>155</v>
      </c>
      <c r="B5" s="2" t="s">
        <v>358</v>
      </c>
      <c r="C5" s="2">
        <v>5</v>
      </c>
      <c r="D5" s="2">
        <v>5</v>
      </c>
      <c r="E5" s="2">
        <v>0</v>
      </c>
      <c r="F5" s="2">
        <v>0</v>
      </c>
      <c r="G5" s="2">
        <v>258</v>
      </c>
      <c r="H5" s="2">
        <v>241</v>
      </c>
      <c r="I5" s="2">
        <v>16</v>
      </c>
      <c r="J5" s="2">
        <v>1</v>
      </c>
      <c r="K5" s="2">
        <v>50</v>
      </c>
      <c r="L5" s="2">
        <v>308</v>
      </c>
      <c r="M5" s="2">
        <v>750</v>
      </c>
      <c r="N5" s="2" t="s">
        <v>283</v>
      </c>
      <c r="O5" s="3"/>
      <c r="P5" s="3"/>
    </row>
    <row r="6" spans="1:34" s="2" customFormat="1" x14ac:dyDescent="0.25">
      <c r="A6" s="2" t="s">
        <v>251</v>
      </c>
      <c r="B6" s="2" t="s">
        <v>364</v>
      </c>
      <c r="C6" s="2">
        <v>6</v>
      </c>
      <c r="D6" s="2">
        <v>4</v>
      </c>
      <c r="E6" s="2">
        <v>2</v>
      </c>
      <c r="F6" s="2">
        <v>0</v>
      </c>
      <c r="G6" s="2">
        <v>205</v>
      </c>
      <c r="H6" s="2">
        <v>181</v>
      </c>
      <c r="I6" s="2">
        <v>24</v>
      </c>
      <c r="J6" s="2">
        <v>0</v>
      </c>
      <c r="K6" s="2">
        <v>49</v>
      </c>
      <c r="L6" s="2">
        <v>254</v>
      </c>
      <c r="M6" s="2">
        <v>73.400000000000006</v>
      </c>
      <c r="N6" s="2" t="s">
        <v>281</v>
      </c>
      <c r="O6" s="3"/>
      <c r="P6" s="3"/>
      <c r="R6" s="13" t="s">
        <v>567</v>
      </c>
      <c r="S6" s="13"/>
    </row>
    <row r="7" spans="1:34" s="2" customFormat="1" x14ac:dyDescent="0.25">
      <c r="A7" s="2" t="s">
        <v>36</v>
      </c>
      <c r="B7" s="2" t="s">
        <v>461</v>
      </c>
      <c r="C7" s="2">
        <v>9</v>
      </c>
      <c r="D7" s="2">
        <v>7</v>
      </c>
      <c r="E7" s="2">
        <v>2</v>
      </c>
      <c r="F7" s="2">
        <v>0</v>
      </c>
      <c r="G7" s="2">
        <v>198</v>
      </c>
      <c r="H7" s="2">
        <v>181</v>
      </c>
      <c r="I7" s="2">
        <v>15</v>
      </c>
      <c r="J7" s="2">
        <v>2</v>
      </c>
      <c r="K7" s="2">
        <v>50</v>
      </c>
      <c r="L7" s="2">
        <v>248</v>
      </c>
      <c r="M7" s="2">
        <v>61.94</v>
      </c>
      <c r="N7" s="2" t="s">
        <v>279</v>
      </c>
      <c r="O7" s="3"/>
      <c r="P7" s="3"/>
      <c r="R7" s="7" t="s">
        <v>568</v>
      </c>
      <c r="S7" s="2">
        <f>COUNTIFS(C:C,"&gt;0")</f>
        <v>158</v>
      </c>
      <c r="T7" s="14">
        <f>S7+S8+S9</f>
        <v>439</v>
      </c>
    </row>
    <row r="8" spans="1:34" s="2" customFormat="1" x14ac:dyDescent="0.25">
      <c r="A8" s="2" t="s">
        <v>117</v>
      </c>
      <c r="B8" s="2" t="s">
        <v>335</v>
      </c>
      <c r="C8" s="2">
        <v>13</v>
      </c>
      <c r="D8" s="2">
        <v>3</v>
      </c>
      <c r="E8" s="2">
        <v>10</v>
      </c>
      <c r="F8" s="2">
        <v>0</v>
      </c>
      <c r="G8" s="2">
        <v>219</v>
      </c>
      <c r="H8" s="2">
        <v>21</v>
      </c>
      <c r="I8" s="2">
        <v>194</v>
      </c>
      <c r="J8" s="2">
        <v>4</v>
      </c>
      <c r="K8" s="2">
        <v>1</v>
      </c>
      <c r="L8" s="2">
        <v>220</v>
      </c>
      <c r="M8" s="2">
        <v>275</v>
      </c>
      <c r="N8" s="2" t="s">
        <v>282</v>
      </c>
      <c r="O8" s="3"/>
      <c r="P8" s="3"/>
      <c r="R8" s="7" t="s">
        <v>569</v>
      </c>
      <c r="S8" s="2">
        <f>COUNTIFS(G:G,"&gt;0")</f>
        <v>212</v>
      </c>
      <c r="T8" s="14"/>
    </row>
    <row r="9" spans="1:34" s="2" customFormat="1" x14ac:dyDescent="0.25">
      <c r="A9" s="2" t="s">
        <v>157</v>
      </c>
      <c r="B9" s="2" t="s">
        <v>426</v>
      </c>
      <c r="C9" s="2">
        <v>20</v>
      </c>
      <c r="D9" s="2">
        <v>9</v>
      </c>
      <c r="E9" s="2">
        <v>11</v>
      </c>
      <c r="F9" s="2">
        <v>0</v>
      </c>
      <c r="G9" s="2">
        <v>187</v>
      </c>
      <c r="H9" s="2">
        <v>44</v>
      </c>
      <c r="I9" s="2">
        <v>142</v>
      </c>
      <c r="J9" s="2">
        <v>1</v>
      </c>
      <c r="K9" s="2">
        <v>0</v>
      </c>
      <c r="L9" s="2">
        <v>187</v>
      </c>
      <c r="M9" s="2">
        <v>264</v>
      </c>
      <c r="N9" s="2" t="s">
        <v>283</v>
      </c>
      <c r="O9" s="3"/>
      <c r="P9" s="3"/>
      <c r="R9" s="7" t="s">
        <v>570</v>
      </c>
      <c r="S9" s="2">
        <f>COUNTIFS(K:K,"&gt;0")</f>
        <v>69</v>
      </c>
      <c r="T9" s="14"/>
    </row>
    <row r="10" spans="1:34" s="2" customFormat="1" x14ac:dyDescent="0.25">
      <c r="A10" s="2" t="s">
        <v>128</v>
      </c>
      <c r="B10" s="2" t="s">
        <v>423</v>
      </c>
      <c r="C10" s="2">
        <v>17</v>
      </c>
      <c r="D10" s="2">
        <v>4</v>
      </c>
      <c r="E10" s="2">
        <v>13</v>
      </c>
      <c r="F10" s="2">
        <v>0</v>
      </c>
      <c r="G10" s="2">
        <v>181</v>
      </c>
      <c r="H10" s="2">
        <v>40</v>
      </c>
      <c r="I10" s="2">
        <v>141</v>
      </c>
      <c r="J10" s="2">
        <v>0</v>
      </c>
      <c r="K10" s="2">
        <v>0</v>
      </c>
      <c r="L10" s="2">
        <v>181</v>
      </c>
      <c r="M10" s="2">
        <v>411.94</v>
      </c>
      <c r="N10" s="2" t="s">
        <v>282</v>
      </c>
      <c r="O10" s="3"/>
      <c r="P10" s="3"/>
    </row>
    <row r="11" spans="1:34" s="2" customFormat="1" x14ac:dyDescent="0.25">
      <c r="A11" s="2" t="s">
        <v>143</v>
      </c>
      <c r="B11" s="2" t="s">
        <v>509</v>
      </c>
      <c r="C11" s="2">
        <v>4</v>
      </c>
      <c r="D11" s="2">
        <v>4</v>
      </c>
      <c r="E11" s="2">
        <v>0</v>
      </c>
      <c r="F11" s="2">
        <v>0</v>
      </c>
      <c r="G11" s="2">
        <v>155</v>
      </c>
      <c r="H11" s="2">
        <v>106</v>
      </c>
      <c r="I11" s="2">
        <v>47</v>
      </c>
      <c r="J11" s="2">
        <v>2</v>
      </c>
      <c r="K11" s="2">
        <v>0</v>
      </c>
      <c r="L11" s="2">
        <v>155</v>
      </c>
      <c r="M11" s="2">
        <v>155</v>
      </c>
      <c r="N11" s="2" t="s">
        <v>282</v>
      </c>
      <c r="O11" s="3"/>
      <c r="P11" s="3"/>
      <c r="S11" s="6" t="s">
        <v>0</v>
      </c>
      <c r="T11" s="6" t="s">
        <v>1</v>
      </c>
      <c r="U11" s="6" t="s">
        <v>2</v>
      </c>
      <c r="V11" s="6" t="s">
        <v>563</v>
      </c>
    </row>
    <row r="12" spans="1:34" s="2" customFormat="1" x14ac:dyDescent="0.25">
      <c r="A12" s="2" t="s">
        <v>48</v>
      </c>
      <c r="B12" s="2" t="s">
        <v>532</v>
      </c>
      <c r="C12" s="2">
        <v>1</v>
      </c>
      <c r="D12" s="2">
        <v>1</v>
      </c>
      <c r="E12" s="2">
        <v>0</v>
      </c>
      <c r="F12" s="2">
        <v>0</v>
      </c>
      <c r="G12" s="2">
        <v>104</v>
      </c>
      <c r="H12" s="2">
        <v>102</v>
      </c>
      <c r="I12" s="2">
        <v>2</v>
      </c>
      <c r="J12" s="2">
        <v>0</v>
      </c>
      <c r="K12" s="2">
        <v>50</v>
      </c>
      <c r="L12" s="2">
        <v>154</v>
      </c>
      <c r="M12" s="2">
        <v>135</v>
      </c>
      <c r="N12" s="2" t="s">
        <v>279</v>
      </c>
      <c r="O12" s="3"/>
      <c r="P12" s="3"/>
      <c r="R12" s="7" t="s">
        <v>570</v>
      </c>
      <c r="S12" s="5">
        <f>SUM(K:K)</f>
        <v>2929</v>
      </c>
      <c r="T12" s="5">
        <v>0</v>
      </c>
      <c r="U12" s="5">
        <v>0</v>
      </c>
      <c r="V12" s="5">
        <f>SUM(S12:U12)</f>
        <v>2929</v>
      </c>
    </row>
    <row r="13" spans="1:34" s="2" customFormat="1" x14ac:dyDescent="0.25">
      <c r="A13" s="2" t="s">
        <v>222</v>
      </c>
      <c r="B13" s="2" t="s">
        <v>339</v>
      </c>
      <c r="C13" s="2">
        <v>4</v>
      </c>
      <c r="D13" s="2">
        <v>0</v>
      </c>
      <c r="E13" s="2">
        <v>4</v>
      </c>
      <c r="F13" s="2">
        <v>0</v>
      </c>
      <c r="G13" s="2">
        <v>129</v>
      </c>
      <c r="H13" s="2">
        <v>8</v>
      </c>
      <c r="I13" s="2">
        <v>109</v>
      </c>
      <c r="J13" s="2">
        <v>12</v>
      </c>
      <c r="K13" s="2">
        <v>0</v>
      </c>
      <c r="L13" s="2">
        <v>129</v>
      </c>
      <c r="M13" s="2">
        <v>61.94</v>
      </c>
      <c r="N13" s="2" t="s">
        <v>285</v>
      </c>
      <c r="O13" s="3"/>
      <c r="P13" s="3"/>
      <c r="R13" s="7" t="s">
        <v>571</v>
      </c>
      <c r="S13" s="5">
        <f>SUM(D:D)</f>
        <v>326</v>
      </c>
      <c r="T13" s="5">
        <f>SUM(E:E)</f>
        <v>206</v>
      </c>
      <c r="U13" s="5">
        <f>SUM(F:F)</f>
        <v>7</v>
      </c>
      <c r="V13" s="5">
        <f>SUM(S13:U13)</f>
        <v>539</v>
      </c>
    </row>
    <row r="14" spans="1:34" s="2" customFormat="1" x14ac:dyDescent="0.25">
      <c r="A14" s="2" t="s">
        <v>154</v>
      </c>
      <c r="B14" s="2" t="s">
        <v>325</v>
      </c>
      <c r="C14" s="2">
        <v>10</v>
      </c>
      <c r="D14" s="2">
        <v>8</v>
      </c>
      <c r="E14" s="2">
        <v>1</v>
      </c>
      <c r="F14" s="2">
        <v>1</v>
      </c>
      <c r="G14" s="2">
        <v>80</v>
      </c>
      <c r="H14" s="2">
        <v>77</v>
      </c>
      <c r="I14" s="2">
        <v>2</v>
      </c>
      <c r="J14" s="2">
        <v>1</v>
      </c>
      <c r="K14" s="2">
        <v>48</v>
      </c>
      <c r="L14" s="2">
        <v>128</v>
      </c>
      <c r="M14" s="2">
        <v>62.68</v>
      </c>
      <c r="N14" s="2" t="s">
        <v>283</v>
      </c>
      <c r="O14" s="3"/>
      <c r="P14" s="3"/>
      <c r="R14" s="7" t="s">
        <v>572</v>
      </c>
      <c r="S14" s="5">
        <f>SUM(H:H)</f>
        <v>3732</v>
      </c>
      <c r="T14" s="5">
        <f>SUM(I:I)</f>
        <v>2496</v>
      </c>
      <c r="U14" s="5">
        <f>SUM(J:J)</f>
        <v>99</v>
      </c>
      <c r="V14" s="5">
        <f>SUM(S14:U14)</f>
        <v>6327</v>
      </c>
    </row>
    <row r="15" spans="1:34" s="2" customFormat="1" x14ac:dyDescent="0.25">
      <c r="A15" s="2" t="s">
        <v>68</v>
      </c>
      <c r="B15" s="2" t="s">
        <v>392</v>
      </c>
      <c r="C15" s="2">
        <v>4</v>
      </c>
      <c r="D15" s="2">
        <v>4</v>
      </c>
      <c r="E15" s="2">
        <v>0</v>
      </c>
      <c r="F15" s="2">
        <v>0</v>
      </c>
      <c r="G15" s="2">
        <v>79</v>
      </c>
      <c r="H15" s="2">
        <v>71</v>
      </c>
      <c r="I15" s="2">
        <v>8</v>
      </c>
      <c r="J15" s="2">
        <v>0</v>
      </c>
      <c r="K15" s="2">
        <v>49</v>
      </c>
      <c r="L15" s="2">
        <v>128</v>
      </c>
      <c r="M15" s="2">
        <v>145</v>
      </c>
      <c r="N15" s="2" t="s">
        <v>280</v>
      </c>
      <c r="O15" s="3"/>
      <c r="P15" s="3"/>
      <c r="S15" s="8">
        <f>S12+S14</f>
        <v>6661</v>
      </c>
      <c r="T15" s="5">
        <f>T12+T14</f>
        <v>2496</v>
      </c>
      <c r="U15" s="5">
        <f>U12+U14</f>
        <v>99</v>
      </c>
      <c r="V15" s="5">
        <f>SUM(S15:U15)</f>
        <v>9256</v>
      </c>
    </row>
    <row r="16" spans="1:34" s="2" customFormat="1" x14ac:dyDescent="0.25">
      <c r="A16" s="2" t="s">
        <v>175</v>
      </c>
      <c r="B16" s="2" t="s">
        <v>330</v>
      </c>
      <c r="C16" s="2">
        <v>2</v>
      </c>
      <c r="D16" s="2">
        <v>0</v>
      </c>
      <c r="E16" s="2">
        <v>2</v>
      </c>
      <c r="F16" s="2">
        <v>0</v>
      </c>
      <c r="G16" s="2">
        <v>127</v>
      </c>
      <c r="H16" s="2">
        <v>41</v>
      </c>
      <c r="I16" s="2">
        <v>86</v>
      </c>
      <c r="J16" s="2">
        <v>0</v>
      </c>
      <c r="K16" s="2">
        <v>0</v>
      </c>
      <c r="L16" s="2">
        <v>127</v>
      </c>
      <c r="M16" s="2">
        <v>80</v>
      </c>
      <c r="N16" s="2" t="s">
        <v>284</v>
      </c>
      <c r="O16" s="3"/>
      <c r="P16" s="3"/>
    </row>
    <row r="17" spans="1:16" s="2" customFormat="1" x14ac:dyDescent="0.25">
      <c r="A17" s="2" t="s">
        <v>80</v>
      </c>
      <c r="B17" s="2" t="s">
        <v>460</v>
      </c>
      <c r="C17" s="2">
        <v>4</v>
      </c>
      <c r="D17" s="2">
        <v>4</v>
      </c>
      <c r="E17" s="2">
        <v>0</v>
      </c>
      <c r="F17" s="2">
        <v>0</v>
      </c>
      <c r="G17" s="2">
        <v>127</v>
      </c>
      <c r="H17" s="2">
        <v>103</v>
      </c>
      <c r="I17" s="2">
        <v>23</v>
      </c>
      <c r="J17" s="2">
        <v>1</v>
      </c>
      <c r="K17" s="2">
        <v>0</v>
      </c>
      <c r="L17" s="2">
        <v>127</v>
      </c>
      <c r="M17" s="2">
        <v>66.95</v>
      </c>
      <c r="N17" s="2" t="s">
        <v>280</v>
      </c>
      <c r="O17" s="3"/>
      <c r="P17" s="3"/>
    </row>
    <row r="18" spans="1:16" s="2" customFormat="1" x14ac:dyDescent="0.25">
      <c r="A18" s="2" t="s">
        <v>85</v>
      </c>
      <c r="B18" s="2" t="s">
        <v>479</v>
      </c>
      <c r="C18" s="2">
        <v>0</v>
      </c>
      <c r="D18" s="2">
        <v>0</v>
      </c>
      <c r="E18" s="2">
        <v>0</v>
      </c>
      <c r="F18" s="2">
        <v>0</v>
      </c>
      <c r="G18" s="2">
        <v>116</v>
      </c>
      <c r="H18" s="2">
        <v>90</v>
      </c>
      <c r="I18" s="2">
        <v>25</v>
      </c>
      <c r="J18" s="2">
        <v>1</v>
      </c>
      <c r="K18" s="2">
        <v>0</v>
      </c>
      <c r="L18" s="2">
        <v>116</v>
      </c>
      <c r="M18" s="2">
        <v>50</v>
      </c>
      <c r="N18" s="2" t="s">
        <v>280</v>
      </c>
      <c r="O18" s="3"/>
      <c r="P18" s="3"/>
    </row>
    <row r="19" spans="1:16" s="2" customFormat="1" x14ac:dyDescent="0.25">
      <c r="A19" s="2" t="s">
        <v>162</v>
      </c>
      <c r="B19" s="2" t="s">
        <v>464</v>
      </c>
      <c r="C19" s="2">
        <v>1</v>
      </c>
      <c r="D19" s="2">
        <v>1</v>
      </c>
      <c r="E19" s="2">
        <v>0</v>
      </c>
      <c r="F19" s="2">
        <v>0</v>
      </c>
      <c r="G19" s="2">
        <v>63</v>
      </c>
      <c r="H19" s="2">
        <v>55</v>
      </c>
      <c r="I19" s="2">
        <v>8</v>
      </c>
      <c r="J19" s="2">
        <v>0</v>
      </c>
      <c r="K19" s="2">
        <v>50</v>
      </c>
      <c r="L19" s="2">
        <v>113</v>
      </c>
      <c r="M19" s="2">
        <v>62.94</v>
      </c>
      <c r="N19" s="2" t="s">
        <v>283</v>
      </c>
      <c r="O19" s="3"/>
      <c r="P19" s="3"/>
    </row>
    <row r="20" spans="1:16" s="2" customFormat="1" x14ac:dyDescent="0.25">
      <c r="A20" s="2" t="s">
        <v>34</v>
      </c>
      <c r="B20" s="2" t="s">
        <v>454</v>
      </c>
      <c r="C20" s="2">
        <v>6</v>
      </c>
      <c r="D20" s="2">
        <v>3</v>
      </c>
      <c r="E20" s="2">
        <v>3</v>
      </c>
      <c r="F20" s="2">
        <v>0</v>
      </c>
      <c r="G20" s="2">
        <v>112</v>
      </c>
      <c r="H20" s="2">
        <v>65</v>
      </c>
      <c r="I20" s="2">
        <v>47</v>
      </c>
      <c r="J20" s="2">
        <v>0</v>
      </c>
      <c r="K20" s="2">
        <v>0</v>
      </c>
      <c r="L20" s="2">
        <v>112</v>
      </c>
      <c r="M20" s="2">
        <v>75</v>
      </c>
      <c r="N20" s="2" t="s">
        <v>279</v>
      </c>
      <c r="O20" s="3"/>
      <c r="P20" s="3"/>
    </row>
    <row r="21" spans="1:16" s="2" customFormat="1" x14ac:dyDescent="0.25">
      <c r="A21" s="2" t="s">
        <v>100</v>
      </c>
      <c r="B21" s="2" t="s">
        <v>538</v>
      </c>
      <c r="C21" s="2">
        <v>3</v>
      </c>
      <c r="D21" s="2">
        <v>3</v>
      </c>
      <c r="E21" s="2">
        <v>0</v>
      </c>
      <c r="F21" s="2">
        <v>0</v>
      </c>
      <c r="G21" s="2">
        <v>62</v>
      </c>
      <c r="H21" s="2">
        <v>51</v>
      </c>
      <c r="I21" s="2">
        <v>11</v>
      </c>
      <c r="J21" s="2">
        <v>0</v>
      </c>
      <c r="K21" s="2">
        <v>50</v>
      </c>
      <c r="L21" s="2">
        <v>112</v>
      </c>
      <c r="M21" s="2">
        <v>425</v>
      </c>
      <c r="N21" s="2" t="s">
        <v>280</v>
      </c>
      <c r="O21" s="3"/>
      <c r="P21" s="3"/>
    </row>
    <row r="22" spans="1:16" s="2" customFormat="1" x14ac:dyDescent="0.25">
      <c r="A22" s="2" t="s">
        <v>30</v>
      </c>
      <c r="B22" s="2" t="s">
        <v>409</v>
      </c>
      <c r="C22" s="2">
        <v>7</v>
      </c>
      <c r="D22" s="2">
        <v>0</v>
      </c>
      <c r="E22" s="2">
        <v>7</v>
      </c>
      <c r="F22" s="2">
        <v>0</v>
      </c>
      <c r="G22" s="2">
        <v>88</v>
      </c>
      <c r="H22" s="2">
        <v>53</v>
      </c>
      <c r="I22" s="2">
        <v>33</v>
      </c>
      <c r="J22" s="2">
        <v>2</v>
      </c>
      <c r="K22" s="2">
        <v>23</v>
      </c>
      <c r="L22" s="2">
        <v>111</v>
      </c>
      <c r="M22" s="2">
        <v>132</v>
      </c>
      <c r="N22" s="2" t="s">
        <v>279</v>
      </c>
      <c r="O22" s="3"/>
      <c r="P22" s="3"/>
    </row>
    <row r="23" spans="1:16" s="2" customFormat="1" x14ac:dyDescent="0.25">
      <c r="A23" s="2" t="s">
        <v>70</v>
      </c>
      <c r="B23" s="2" t="s">
        <v>435</v>
      </c>
      <c r="C23" s="2">
        <v>12</v>
      </c>
      <c r="D23" s="2">
        <v>11</v>
      </c>
      <c r="E23" s="2">
        <v>1</v>
      </c>
      <c r="F23" s="2">
        <v>0</v>
      </c>
      <c r="G23" s="2">
        <v>104</v>
      </c>
      <c r="H23" s="2">
        <v>93</v>
      </c>
      <c r="I23" s="2">
        <v>11</v>
      </c>
      <c r="J23" s="2">
        <v>0</v>
      </c>
      <c r="K23" s="2">
        <v>0</v>
      </c>
      <c r="L23" s="2">
        <v>104</v>
      </c>
      <c r="M23" s="2">
        <v>66.94</v>
      </c>
      <c r="N23" s="2" t="s">
        <v>280</v>
      </c>
      <c r="O23" s="3"/>
      <c r="P23" s="3"/>
    </row>
    <row r="24" spans="1:16" s="2" customFormat="1" x14ac:dyDescent="0.25">
      <c r="A24" s="2" t="s">
        <v>188</v>
      </c>
      <c r="B24" s="2" t="s">
        <v>393</v>
      </c>
      <c r="C24" s="2">
        <v>4</v>
      </c>
      <c r="D24" s="2">
        <v>4</v>
      </c>
      <c r="E24" s="2">
        <v>0</v>
      </c>
      <c r="F24" s="2">
        <v>0</v>
      </c>
      <c r="G24" s="2">
        <v>4</v>
      </c>
      <c r="H24" s="2">
        <v>4</v>
      </c>
      <c r="I24" s="2">
        <v>0</v>
      </c>
      <c r="J24" s="2">
        <v>0</v>
      </c>
      <c r="K24" s="2">
        <v>98</v>
      </c>
      <c r="L24" s="2">
        <v>102</v>
      </c>
      <c r="M24" s="2">
        <v>76.680000000000007</v>
      </c>
      <c r="N24" s="2" t="s">
        <v>284</v>
      </c>
      <c r="O24" s="3"/>
      <c r="P24" s="3"/>
    </row>
    <row r="25" spans="1:16" s="2" customFormat="1" x14ac:dyDescent="0.25">
      <c r="A25" s="2" t="s">
        <v>167</v>
      </c>
      <c r="B25" s="2" t="s">
        <v>291</v>
      </c>
      <c r="C25" s="2">
        <v>0</v>
      </c>
      <c r="D25" s="2">
        <v>0</v>
      </c>
      <c r="E25" s="2">
        <v>0</v>
      </c>
      <c r="F25" s="2">
        <v>0</v>
      </c>
      <c r="G25" s="2">
        <v>43</v>
      </c>
      <c r="H25" s="2">
        <v>33</v>
      </c>
      <c r="I25" s="2">
        <v>9</v>
      </c>
      <c r="J25" s="2">
        <v>1</v>
      </c>
      <c r="K25" s="2">
        <v>50</v>
      </c>
      <c r="L25" s="2">
        <v>93</v>
      </c>
      <c r="M25" s="2">
        <v>260</v>
      </c>
      <c r="N25" s="2" t="s">
        <v>284</v>
      </c>
      <c r="O25" s="3"/>
      <c r="P25" s="3"/>
    </row>
    <row r="26" spans="1:16" s="2" customFormat="1" x14ac:dyDescent="0.25">
      <c r="A26" s="2" t="s">
        <v>241</v>
      </c>
      <c r="B26" s="2" t="s">
        <v>300</v>
      </c>
      <c r="C26" s="2">
        <v>1</v>
      </c>
      <c r="D26" s="2">
        <v>0</v>
      </c>
      <c r="E26" s="2">
        <v>1</v>
      </c>
      <c r="F26" s="2">
        <v>0</v>
      </c>
      <c r="G26" s="2">
        <v>41</v>
      </c>
      <c r="H26" s="2">
        <v>34</v>
      </c>
      <c r="I26" s="2">
        <v>6</v>
      </c>
      <c r="J26" s="2">
        <v>1</v>
      </c>
      <c r="K26" s="2">
        <v>48</v>
      </c>
      <c r="L26" s="2">
        <v>89</v>
      </c>
      <c r="M26" s="2">
        <v>200</v>
      </c>
      <c r="N26" s="2" t="s">
        <v>281</v>
      </c>
      <c r="O26" s="3"/>
      <c r="P26" s="3"/>
    </row>
    <row r="27" spans="1:16" s="2" customFormat="1" x14ac:dyDescent="0.25">
      <c r="A27" s="2" t="s">
        <v>260</v>
      </c>
      <c r="B27" s="2" t="s">
        <v>431</v>
      </c>
      <c r="C27" s="2">
        <v>2</v>
      </c>
      <c r="D27" s="2">
        <v>1</v>
      </c>
      <c r="E27" s="2">
        <v>1</v>
      </c>
      <c r="F27" s="2">
        <v>0</v>
      </c>
      <c r="G27" s="2">
        <v>85</v>
      </c>
      <c r="H27" s="2">
        <v>46</v>
      </c>
      <c r="I27" s="2">
        <v>37</v>
      </c>
      <c r="J27" s="2">
        <v>2</v>
      </c>
      <c r="K27" s="2">
        <v>0</v>
      </c>
      <c r="L27" s="2">
        <v>85</v>
      </c>
      <c r="M27" s="2">
        <v>85</v>
      </c>
      <c r="N27" s="2" t="s">
        <v>281</v>
      </c>
      <c r="O27" s="3"/>
      <c r="P27" s="3"/>
    </row>
    <row r="28" spans="1:16" s="2" customFormat="1" x14ac:dyDescent="0.25">
      <c r="A28" s="2" t="s">
        <v>204</v>
      </c>
      <c r="B28" s="2" t="s">
        <v>486</v>
      </c>
      <c r="C28" s="2">
        <v>5</v>
      </c>
      <c r="D28" s="2">
        <v>2</v>
      </c>
      <c r="E28" s="2">
        <v>2</v>
      </c>
      <c r="F28" s="2">
        <v>1</v>
      </c>
      <c r="G28" s="2">
        <v>20</v>
      </c>
      <c r="H28" s="2">
        <v>16</v>
      </c>
      <c r="I28" s="2">
        <v>2</v>
      </c>
      <c r="J28" s="2">
        <v>2</v>
      </c>
      <c r="K28" s="2">
        <v>62</v>
      </c>
      <c r="L28" s="2">
        <v>82</v>
      </c>
      <c r="M28" s="2">
        <v>130</v>
      </c>
      <c r="N28" s="2" t="s">
        <v>284</v>
      </c>
      <c r="O28" s="3"/>
      <c r="P28" s="3"/>
    </row>
    <row r="29" spans="1:16" s="2" customFormat="1" x14ac:dyDescent="0.25">
      <c r="A29" s="2" t="s">
        <v>265</v>
      </c>
      <c r="B29" s="2" t="s">
        <v>449</v>
      </c>
      <c r="C29" s="2">
        <v>2</v>
      </c>
      <c r="D29" s="2">
        <v>0</v>
      </c>
      <c r="E29" s="2">
        <v>2</v>
      </c>
      <c r="F29" s="2">
        <v>0</v>
      </c>
      <c r="G29" s="2">
        <v>3</v>
      </c>
      <c r="H29" s="2">
        <v>0</v>
      </c>
      <c r="I29" s="2">
        <v>3</v>
      </c>
      <c r="J29" s="2">
        <v>0</v>
      </c>
      <c r="K29" s="2">
        <v>78</v>
      </c>
      <c r="L29" s="2">
        <v>81</v>
      </c>
      <c r="M29" s="2">
        <v>140</v>
      </c>
      <c r="N29" s="2" t="s">
        <v>281</v>
      </c>
      <c r="O29" s="3"/>
      <c r="P29" s="3"/>
    </row>
    <row r="30" spans="1:16" s="2" customFormat="1" x14ac:dyDescent="0.25">
      <c r="A30" s="2" t="s">
        <v>71</v>
      </c>
      <c r="B30" s="2" t="s">
        <v>404</v>
      </c>
      <c r="C30" s="2">
        <v>6</v>
      </c>
      <c r="D30" s="2">
        <v>5</v>
      </c>
      <c r="E30" s="2">
        <v>1</v>
      </c>
      <c r="F30" s="2">
        <v>0</v>
      </c>
      <c r="G30" s="2">
        <v>79</v>
      </c>
      <c r="H30" s="2">
        <v>33</v>
      </c>
      <c r="I30" s="2">
        <v>45</v>
      </c>
      <c r="J30" s="2">
        <v>1</v>
      </c>
      <c r="K30" s="2">
        <v>0</v>
      </c>
      <c r="L30" s="2">
        <v>79</v>
      </c>
      <c r="M30" s="2">
        <v>250</v>
      </c>
      <c r="N30" s="2" t="s">
        <v>280</v>
      </c>
      <c r="O30" s="3"/>
      <c r="P30" s="3"/>
    </row>
    <row r="31" spans="1:16" s="2" customFormat="1" x14ac:dyDescent="0.25">
      <c r="A31" s="2" t="s">
        <v>262</v>
      </c>
      <c r="B31" s="2" t="s">
        <v>438</v>
      </c>
      <c r="C31" s="2">
        <v>0</v>
      </c>
      <c r="D31" s="2">
        <v>0</v>
      </c>
      <c r="E31" s="2">
        <v>0</v>
      </c>
      <c r="F31" s="2">
        <v>0</v>
      </c>
      <c r="G31" s="2">
        <v>30</v>
      </c>
      <c r="H31" s="2">
        <v>18</v>
      </c>
      <c r="I31" s="2">
        <v>12</v>
      </c>
      <c r="J31" s="2">
        <v>0</v>
      </c>
      <c r="K31" s="2">
        <v>49</v>
      </c>
      <c r="L31" s="2">
        <v>79</v>
      </c>
      <c r="M31" s="2">
        <v>260</v>
      </c>
      <c r="N31" s="2" t="s">
        <v>281</v>
      </c>
      <c r="O31" s="3"/>
      <c r="P31" s="3"/>
    </row>
    <row r="32" spans="1:16" s="2" customFormat="1" x14ac:dyDescent="0.25">
      <c r="A32" s="2" t="s">
        <v>50</v>
      </c>
      <c r="B32" s="2" t="s">
        <v>554</v>
      </c>
      <c r="C32" s="2">
        <v>8</v>
      </c>
      <c r="D32" s="2">
        <v>7</v>
      </c>
      <c r="E32" s="2">
        <v>1</v>
      </c>
      <c r="F32" s="2">
        <v>0</v>
      </c>
      <c r="G32" s="2">
        <v>30</v>
      </c>
      <c r="H32" s="2">
        <v>26</v>
      </c>
      <c r="I32" s="2">
        <v>4</v>
      </c>
      <c r="J32" s="2">
        <v>0</v>
      </c>
      <c r="K32" s="2">
        <v>49</v>
      </c>
      <c r="L32" s="2">
        <v>79</v>
      </c>
      <c r="M32" s="2">
        <v>81.680000000000007</v>
      </c>
      <c r="N32" s="2" t="s">
        <v>279</v>
      </c>
      <c r="O32" s="3"/>
      <c r="P32" s="3"/>
    </row>
    <row r="33" spans="1:16" s="2" customFormat="1" x14ac:dyDescent="0.25">
      <c r="A33" s="2" t="s">
        <v>229</v>
      </c>
      <c r="B33" s="2" t="s">
        <v>448</v>
      </c>
      <c r="C33" s="2">
        <v>1</v>
      </c>
      <c r="D33" s="2">
        <v>1</v>
      </c>
      <c r="E33" s="2">
        <v>0</v>
      </c>
      <c r="F33" s="2">
        <v>0</v>
      </c>
      <c r="G33" s="2">
        <v>27</v>
      </c>
      <c r="H33" s="2">
        <v>20</v>
      </c>
      <c r="I33" s="2">
        <v>7</v>
      </c>
      <c r="J33" s="2">
        <v>0</v>
      </c>
      <c r="K33" s="2">
        <v>49</v>
      </c>
      <c r="L33" s="2">
        <v>76</v>
      </c>
      <c r="M33" s="2">
        <v>380</v>
      </c>
      <c r="N33" s="2" t="s">
        <v>285</v>
      </c>
      <c r="O33" s="3"/>
      <c r="P33" s="3"/>
    </row>
    <row r="34" spans="1:16" s="2" customFormat="1" x14ac:dyDescent="0.25">
      <c r="A34" s="2" t="s">
        <v>150</v>
      </c>
      <c r="B34" s="2" t="s">
        <v>546</v>
      </c>
      <c r="C34" s="2">
        <v>0</v>
      </c>
      <c r="D34" s="2">
        <v>0</v>
      </c>
      <c r="E34" s="2">
        <v>0</v>
      </c>
      <c r="F34" s="2">
        <v>0</v>
      </c>
      <c r="G34" s="2">
        <v>53</v>
      </c>
      <c r="H34" s="2">
        <v>18</v>
      </c>
      <c r="I34" s="2">
        <v>35</v>
      </c>
      <c r="J34" s="2">
        <v>0</v>
      </c>
      <c r="K34" s="2">
        <v>23</v>
      </c>
      <c r="L34" s="2">
        <v>76</v>
      </c>
      <c r="M34" s="2">
        <v>75</v>
      </c>
      <c r="N34" s="2" t="s">
        <v>282</v>
      </c>
      <c r="O34" s="3"/>
      <c r="P34" s="3"/>
    </row>
    <row r="35" spans="1:16" s="2" customFormat="1" x14ac:dyDescent="0.25">
      <c r="A35" s="2" t="s">
        <v>250</v>
      </c>
      <c r="B35" s="2" t="s">
        <v>356</v>
      </c>
      <c r="C35" s="2">
        <v>1</v>
      </c>
      <c r="D35" s="2">
        <v>0</v>
      </c>
      <c r="E35" s="2">
        <v>1</v>
      </c>
      <c r="F35" s="2">
        <v>0</v>
      </c>
      <c r="G35" s="2">
        <v>24</v>
      </c>
      <c r="H35" s="2">
        <v>19</v>
      </c>
      <c r="I35" s="2">
        <v>5</v>
      </c>
      <c r="J35" s="2">
        <v>0</v>
      </c>
      <c r="K35" s="2">
        <v>50</v>
      </c>
      <c r="L35" s="2">
        <v>74</v>
      </c>
      <c r="M35" s="2">
        <v>300</v>
      </c>
      <c r="N35" s="2" t="s">
        <v>281</v>
      </c>
      <c r="O35" s="3"/>
      <c r="P35" s="3"/>
    </row>
    <row r="36" spans="1:16" s="2" customFormat="1" x14ac:dyDescent="0.25">
      <c r="A36" s="2" t="s">
        <v>99</v>
      </c>
      <c r="B36" s="2" t="s">
        <v>530</v>
      </c>
      <c r="C36" s="2">
        <v>5</v>
      </c>
      <c r="D36" s="2">
        <v>5</v>
      </c>
      <c r="E36" s="2">
        <v>0</v>
      </c>
      <c r="F36" s="2">
        <v>0</v>
      </c>
      <c r="G36" s="2">
        <v>23</v>
      </c>
      <c r="H36" s="2">
        <v>15</v>
      </c>
      <c r="I36" s="2">
        <v>8</v>
      </c>
      <c r="J36" s="2">
        <v>0</v>
      </c>
      <c r="K36" s="2">
        <v>50</v>
      </c>
      <c r="L36" s="2">
        <v>73</v>
      </c>
      <c r="M36" s="2">
        <v>121</v>
      </c>
      <c r="N36" s="2" t="s">
        <v>280</v>
      </c>
      <c r="O36" s="3"/>
      <c r="P36" s="3"/>
    </row>
    <row r="37" spans="1:16" s="2" customFormat="1" x14ac:dyDescent="0.25">
      <c r="A37" s="2" t="s">
        <v>247</v>
      </c>
      <c r="B37" s="2" t="s">
        <v>198</v>
      </c>
      <c r="C37" s="2">
        <v>2</v>
      </c>
      <c r="D37" s="2">
        <v>0</v>
      </c>
      <c r="E37" s="2">
        <v>2</v>
      </c>
      <c r="F37" s="2">
        <v>0</v>
      </c>
      <c r="G37" s="2">
        <v>72</v>
      </c>
      <c r="H37" s="2">
        <v>21</v>
      </c>
      <c r="I37" s="2">
        <v>50</v>
      </c>
      <c r="J37" s="2">
        <v>1</v>
      </c>
      <c r="K37" s="2">
        <v>0</v>
      </c>
      <c r="L37" s="2">
        <v>72</v>
      </c>
      <c r="M37" s="2">
        <v>280</v>
      </c>
      <c r="N37" s="2" t="s">
        <v>281</v>
      </c>
      <c r="O37" s="3"/>
      <c r="P37" s="3"/>
    </row>
    <row r="38" spans="1:16" s="2" customFormat="1" x14ac:dyDescent="0.25">
      <c r="A38" s="2" t="s">
        <v>24</v>
      </c>
      <c r="B38" s="2" t="s">
        <v>387</v>
      </c>
      <c r="C38" s="2">
        <v>2</v>
      </c>
      <c r="D38" s="2">
        <v>1</v>
      </c>
      <c r="E38" s="2">
        <v>1</v>
      </c>
      <c r="F38" s="2">
        <v>0</v>
      </c>
      <c r="G38" s="2">
        <v>2</v>
      </c>
      <c r="H38" s="2">
        <v>1</v>
      </c>
      <c r="I38" s="2">
        <v>1</v>
      </c>
      <c r="J38" s="2">
        <v>0</v>
      </c>
      <c r="K38" s="2">
        <v>70</v>
      </c>
      <c r="L38" s="2">
        <v>72</v>
      </c>
      <c r="M38" s="2">
        <v>115</v>
      </c>
      <c r="N38" s="2" t="s">
        <v>279</v>
      </c>
      <c r="O38" s="3"/>
      <c r="P38" s="3"/>
    </row>
    <row r="39" spans="1:16" s="2" customFormat="1" x14ac:dyDescent="0.25">
      <c r="A39" s="2" t="s">
        <v>246</v>
      </c>
      <c r="B39" s="2" t="s">
        <v>334</v>
      </c>
      <c r="C39" s="2">
        <v>2</v>
      </c>
      <c r="D39" s="2">
        <v>2</v>
      </c>
      <c r="E39" s="2">
        <v>0</v>
      </c>
      <c r="F39" s="2">
        <v>0</v>
      </c>
      <c r="G39" s="2">
        <v>21</v>
      </c>
      <c r="H39" s="2">
        <v>16</v>
      </c>
      <c r="I39" s="2">
        <v>5</v>
      </c>
      <c r="J39" s="2">
        <v>0</v>
      </c>
      <c r="K39" s="2">
        <v>50</v>
      </c>
      <c r="L39" s="2">
        <v>71</v>
      </c>
      <c r="M39" s="2">
        <v>325</v>
      </c>
      <c r="N39" s="2" t="s">
        <v>281</v>
      </c>
      <c r="O39" s="3"/>
      <c r="P39" s="3"/>
    </row>
    <row r="40" spans="1:16" s="2" customFormat="1" x14ac:dyDescent="0.25">
      <c r="A40" s="2" t="s">
        <v>67</v>
      </c>
      <c r="B40" s="2" t="s">
        <v>391</v>
      </c>
      <c r="C40" s="2">
        <v>2</v>
      </c>
      <c r="D40" s="2">
        <v>2</v>
      </c>
      <c r="E40" s="2">
        <v>0</v>
      </c>
      <c r="F40" s="2">
        <v>0</v>
      </c>
      <c r="G40" s="2">
        <v>2</v>
      </c>
      <c r="H40" s="2">
        <v>2</v>
      </c>
      <c r="I40" s="2">
        <v>0</v>
      </c>
      <c r="J40" s="2">
        <v>0</v>
      </c>
      <c r="K40" s="2">
        <v>69</v>
      </c>
      <c r="L40" s="2">
        <v>71</v>
      </c>
      <c r="M40" s="2">
        <v>155</v>
      </c>
      <c r="N40" s="2" t="s">
        <v>280</v>
      </c>
      <c r="O40" s="3"/>
      <c r="P40" s="3"/>
    </row>
    <row r="41" spans="1:16" s="2" customFormat="1" x14ac:dyDescent="0.25">
      <c r="A41" s="2" t="s">
        <v>40</v>
      </c>
      <c r="B41" s="2" t="s">
        <v>483</v>
      </c>
      <c r="C41" s="2">
        <v>2</v>
      </c>
      <c r="D41" s="2">
        <v>2</v>
      </c>
      <c r="E41" s="2">
        <v>0</v>
      </c>
      <c r="F41" s="2">
        <v>0</v>
      </c>
      <c r="G41" s="2">
        <v>2</v>
      </c>
      <c r="H41" s="2">
        <v>2</v>
      </c>
      <c r="I41" s="2">
        <v>0</v>
      </c>
      <c r="J41" s="2">
        <v>0</v>
      </c>
      <c r="K41" s="2">
        <v>69</v>
      </c>
      <c r="L41" s="2">
        <v>71</v>
      </c>
      <c r="M41" s="2">
        <v>130</v>
      </c>
      <c r="N41" s="2" t="s">
        <v>279</v>
      </c>
      <c r="O41" s="3"/>
      <c r="P41" s="3"/>
    </row>
    <row r="42" spans="1:16" s="2" customFormat="1" x14ac:dyDescent="0.25">
      <c r="A42" s="2" t="s">
        <v>52</v>
      </c>
      <c r="B42" s="2" t="s">
        <v>298</v>
      </c>
      <c r="C42" s="2">
        <v>2</v>
      </c>
      <c r="D42" s="2">
        <v>1</v>
      </c>
      <c r="E42" s="2">
        <v>1</v>
      </c>
      <c r="F42" s="2">
        <v>0</v>
      </c>
      <c r="G42" s="2">
        <v>19</v>
      </c>
      <c r="H42" s="2">
        <v>16</v>
      </c>
      <c r="I42" s="2">
        <v>2</v>
      </c>
      <c r="J42" s="2">
        <v>1</v>
      </c>
      <c r="K42" s="2">
        <v>50</v>
      </c>
      <c r="L42" s="2">
        <v>69</v>
      </c>
      <c r="M42" s="2">
        <v>66.53</v>
      </c>
      <c r="N42" s="2" t="s">
        <v>280</v>
      </c>
      <c r="O42" s="3"/>
      <c r="P42" s="3"/>
    </row>
    <row r="43" spans="1:16" s="2" customFormat="1" x14ac:dyDescent="0.25">
      <c r="A43" s="2" t="s">
        <v>112</v>
      </c>
      <c r="B43" s="2" t="s">
        <v>314</v>
      </c>
      <c r="C43" s="2">
        <v>8</v>
      </c>
      <c r="D43" s="2">
        <v>8</v>
      </c>
      <c r="E43" s="2">
        <v>0</v>
      </c>
      <c r="F43" s="2">
        <v>0</v>
      </c>
      <c r="G43" s="2">
        <v>19</v>
      </c>
      <c r="H43" s="2">
        <v>19</v>
      </c>
      <c r="I43" s="2">
        <v>0</v>
      </c>
      <c r="J43" s="2">
        <v>0</v>
      </c>
      <c r="K43" s="2">
        <v>50</v>
      </c>
      <c r="L43" s="2">
        <v>69</v>
      </c>
      <c r="M43" s="2">
        <v>425</v>
      </c>
      <c r="N43" s="2" t="s">
        <v>282</v>
      </c>
      <c r="O43" s="3"/>
      <c r="P43" s="3"/>
    </row>
    <row r="44" spans="1:16" s="2" customFormat="1" x14ac:dyDescent="0.25">
      <c r="A44" s="2" t="s">
        <v>84</v>
      </c>
      <c r="B44" s="2" t="s">
        <v>477</v>
      </c>
      <c r="C44" s="2">
        <v>8</v>
      </c>
      <c r="D44" s="2">
        <v>4</v>
      </c>
      <c r="E44" s="2">
        <v>4</v>
      </c>
      <c r="F44" s="2">
        <v>0</v>
      </c>
      <c r="G44" s="2">
        <v>69</v>
      </c>
      <c r="H44" s="2">
        <v>28</v>
      </c>
      <c r="I44" s="2">
        <v>36</v>
      </c>
      <c r="J44" s="2">
        <v>5</v>
      </c>
      <c r="K44" s="2">
        <v>0</v>
      </c>
      <c r="L44" s="2">
        <v>69</v>
      </c>
      <c r="M44" s="2">
        <v>50</v>
      </c>
      <c r="N44" s="2" t="s">
        <v>280</v>
      </c>
      <c r="O44" s="3"/>
      <c r="P44" s="3"/>
    </row>
    <row r="45" spans="1:16" s="2" customFormat="1" x14ac:dyDescent="0.25">
      <c r="A45" s="2" t="s">
        <v>53</v>
      </c>
      <c r="B45" s="2" t="s">
        <v>324</v>
      </c>
      <c r="C45" s="2">
        <v>2</v>
      </c>
      <c r="D45" s="2">
        <v>1</v>
      </c>
      <c r="E45" s="2">
        <v>1</v>
      </c>
      <c r="F45" s="2">
        <v>0</v>
      </c>
      <c r="G45" s="2">
        <v>68</v>
      </c>
      <c r="H45" s="2">
        <v>29</v>
      </c>
      <c r="I45" s="2">
        <v>37</v>
      </c>
      <c r="J45" s="2">
        <v>2</v>
      </c>
      <c r="K45" s="2">
        <v>0</v>
      </c>
      <c r="L45" s="2">
        <v>68</v>
      </c>
      <c r="M45" s="2">
        <v>55</v>
      </c>
      <c r="N45" s="2" t="s">
        <v>280</v>
      </c>
      <c r="O45" s="3"/>
      <c r="P45" s="3"/>
    </row>
    <row r="46" spans="1:16" s="2" customFormat="1" x14ac:dyDescent="0.25">
      <c r="A46" s="2" t="s">
        <v>249</v>
      </c>
      <c r="B46" s="2" t="s">
        <v>352</v>
      </c>
      <c r="C46" s="2">
        <v>3</v>
      </c>
      <c r="D46" s="2">
        <v>2</v>
      </c>
      <c r="E46" s="2">
        <v>1</v>
      </c>
      <c r="F46" s="2">
        <v>0</v>
      </c>
      <c r="G46" s="2">
        <v>3</v>
      </c>
      <c r="H46" s="2">
        <v>2</v>
      </c>
      <c r="I46" s="2">
        <v>1</v>
      </c>
      <c r="J46" s="2">
        <v>0</v>
      </c>
      <c r="K46" s="2">
        <v>65</v>
      </c>
      <c r="L46" s="2">
        <v>68</v>
      </c>
      <c r="M46" s="2">
        <v>155</v>
      </c>
      <c r="N46" s="2" t="s">
        <v>281</v>
      </c>
      <c r="O46" s="3"/>
      <c r="P46" s="3"/>
    </row>
    <row r="47" spans="1:16" s="2" customFormat="1" x14ac:dyDescent="0.25">
      <c r="A47" s="2" t="s">
        <v>266</v>
      </c>
      <c r="B47" s="2" t="s">
        <v>450</v>
      </c>
      <c r="C47" s="2">
        <v>1</v>
      </c>
      <c r="D47" s="2">
        <v>0</v>
      </c>
      <c r="E47" s="2">
        <v>1</v>
      </c>
      <c r="F47" s="2">
        <v>0</v>
      </c>
      <c r="G47" s="2">
        <v>1</v>
      </c>
      <c r="H47" s="2">
        <v>0</v>
      </c>
      <c r="I47" s="2">
        <v>1</v>
      </c>
      <c r="J47" s="2">
        <v>0</v>
      </c>
      <c r="K47" s="2">
        <v>67</v>
      </c>
      <c r="L47" s="2">
        <v>68</v>
      </c>
      <c r="M47" s="2">
        <v>125</v>
      </c>
      <c r="N47" s="2" t="s">
        <v>281</v>
      </c>
      <c r="O47" s="3"/>
      <c r="P47" s="3"/>
    </row>
    <row r="48" spans="1:16" s="2" customFormat="1" x14ac:dyDescent="0.25">
      <c r="A48" s="2" t="s">
        <v>270</v>
      </c>
      <c r="B48" s="2" t="s">
        <v>496</v>
      </c>
      <c r="C48" s="2">
        <v>1</v>
      </c>
      <c r="D48" s="2">
        <v>0</v>
      </c>
      <c r="E48" s="2">
        <v>1</v>
      </c>
      <c r="F48" s="2">
        <v>0</v>
      </c>
      <c r="G48" s="2">
        <v>62</v>
      </c>
      <c r="H48" s="2">
        <v>20</v>
      </c>
      <c r="I48" s="2">
        <v>42</v>
      </c>
      <c r="J48" s="2">
        <v>0</v>
      </c>
      <c r="K48" s="2">
        <v>0</v>
      </c>
      <c r="L48" s="2">
        <v>62</v>
      </c>
      <c r="M48" s="2">
        <v>100</v>
      </c>
      <c r="N48" s="2" t="s">
        <v>281</v>
      </c>
      <c r="O48" s="3"/>
      <c r="P48" s="3"/>
    </row>
    <row r="49" spans="1:16" s="2" customFormat="1" x14ac:dyDescent="0.25">
      <c r="A49" s="2" t="s">
        <v>114</v>
      </c>
      <c r="B49" s="2" t="s">
        <v>316</v>
      </c>
      <c r="C49" s="2">
        <v>2</v>
      </c>
      <c r="D49" s="2">
        <v>2</v>
      </c>
      <c r="E49" s="2">
        <v>0</v>
      </c>
      <c r="F49" s="2">
        <v>0</v>
      </c>
      <c r="G49" s="2">
        <v>11</v>
      </c>
      <c r="H49" s="2">
        <v>5</v>
      </c>
      <c r="I49" s="2">
        <v>6</v>
      </c>
      <c r="J49" s="2">
        <v>0</v>
      </c>
      <c r="K49" s="2">
        <v>50</v>
      </c>
      <c r="L49" s="2">
        <v>61</v>
      </c>
      <c r="M49" s="2">
        <v>570</v>
      </c>
      <c r="N49" s="2" t="s">
        <v>282</v>
      </c>
      <c r="O49" s="3"/>
      <c r="P49" s="3"/>
    </row>
    <row r="50" spans="1:16" s="2" customFormat="1" x14ac:dyDescent="0.25">
      <c r="A50" s="2" t="s">
        <v>38</v>
      </c>
      <c r="B50" s="2" t="s">
        <v>476</v>
      </c>
      <c r="C50" s="2">
        <v>0</v>
      </c>
      <c r="D50" s="2">
        <v>0</v>
      </c>
      <c r="E50" s="2">
        <v>0</v>
      </c>
      <c r="F50" s="2">
        <v>0</v>
      </c>
      <c r="G50" s="2">
        <v>11</v>
      </c>
      <c r="H50" s="2">
        <v>11</v>
      </c>
      <c r="I50" s="2">
        <v>0</v>
      </c>
      <c r="J50" s="2">
        <v>0</v>
      </c>
      <c r="K50" s="2">
        <v>50</v>
      </c>
      <c r="L50" s="2">
        <v>61</v>
      </c>
      <c r="M50" s="2">
        <v>600</v>
      </c>
      <c r="N50" s="2" t="s">
        <v>279</v>
      </c>
      <c r="O50" s="3"/>
      <c r="P50" s="3"/>
    </row>
    <row r="51" spans="1:16" s="2" customFormat="1" x14ac:dyDescent="0.25">
      <c r="A51" s="2" t="s">
        <v>116</v>
      </c>
      <c r="B51" s="2" t="s">
        <v>318</v>
      </c>
      <c r="C51" s="2">
        <v>6</v>
      </c>
      <c r="D51" s="2">
        <v>6</v>
      </c>
      <c r="E51" s="2">
        <v>0</v>
      </c>
      <c r="F51" s="2">
        <v>0</v>
      </c>
      <c r="G51" s="2">
        <v>9</v>
      </c>
      <c r="H51" s="2">
        <v>9</v>
      </c>
      <c r="I51" s="2">
        <v>0</v>
      </c>
      <c r="J51" s="2">
        <v>0</v>
      </c>
      <c r="K51" s="2">
        <v>50</v>
      </c>
      <c r="L51" s="2">
        <v>59</v>
      </c>
      <c r="M51" s="2">
        <v>165</v>
      </c>
      <c r="N51" s="2" t="s">
        <v>282</v>
      </c>
      <c r="O51" s="3"/>
      <c r="P51" s="3"/>
    </row>
    <row r="52" spans="1:16" s="2" customFormat="1" x14ac:dyDescent="0.25">
      <c r="A52" s="2" t="s">
        <v>44</v>
      </c>
      <c r="B52" s="2" t="s">
        <v>490</v>
      </c>
      <c r="C52" s="2">
        <v>0</v>
      </c>
      <c r="D52" s="2">
        <v>0</v>
      </c>
      <c r="E52" s="2">
        <v>0</v>
      </c>
      <c r="F52" s="2">
        <v>0</v>
      </c>
      <c r="G52" s="2">
        <v>50</v>
      </c>
      <c r="H52" s="2">
        <v>35</v>
      </c>
      <c r="I52" s="2">
        <v>14</v>
      </c>
      <c r="J52" s="2">
        <v>1</v>
      </c>
      <c r="K52" s="2">
        <v>8</v>
      </c>
      <c r="L52" s="2">
        <v>58</v>
      </c>
      <c r="M52" s="2">
        <v>68</v>
      </c>
      <c r="N52" s="2" t="s">
        <v>279</v>
      </c>
      <c r="O52" s="3"/>
      <c r="P52" s="3"/>
    </row>
    <row r="53" spans="1:16" s="2" customFormat="1" x14ac:dyDescent="0.25">
      <c r="A53" s="2" t="s">
        <v>3</v>
      </c>
      <c r="B53" s="2" t="s">
        <v>288</v>
      </c>
      <c r="C53" s="2">
        <v>0</v>
      </c>
      <c r="D53" s="2">
        <v>0</v>
      </c>
      <c r="E53" s="2">
        <v>0</v>
      </c>
      <c r="F53" s="2">
        <v>0</v>
      </c>
      <c r="G53" s="2">
        <v>57</v>
      </c>
      <c r="H53" s="2">
        <v>40</v>
      </c>
      <c r="I53" s="2">
        <v>16</v>
      </c>
      <c r="J53" s="2">
        <v>1</v>
      </c>
      <c r="K53" s="2">
        <v>0</v>
      </c>
      <c r="L53" s="2">
        <v>57</v>
      </c>
      <c r="M53" s="2">
        <v>70</v>
      </c>
      <c r="N53" s="2" t="s">
        <v>279</v>
      </c>
      <c r="O53" s="3"/>
      <c r="P53" s="3"/>
    </row>
    <row r="54" spans="1:16" s="2" customFormat="1" x14ac:dyDescent="0.25">
      <c r="A54" s="2" t="s">
        <v>187</v>
      </c>
      <c r="B54" s="2" t="s">
        <v>382</v>
      </c>
      <c r="C54" s="2">
        <v>1</v>
      </c>
      <c r="D54" s="2">
        <v>1</v>
      </c>
      <c r="E54" s="2">
        <v>0</v>
      </c>
      <c r="F54" s="2">
        <v>0</v>
      </c>
      <c r="G54" s="2">
        <v>5</v>
      </c>
      <c r="H54" s="2">
        <v>4</v>
      </c>
      <c r="I54" s="2">
        <v>1</v>
      </c>
      <c r="J54" s="2">
        <v>0</v>
      </c>
      <c r="K54" s="2">
        <v>52</v>
      </c>
      <c r="L54" s="2">
        <v>57</v>
      </c>
      <c r="M54" s="2">
        <v>120</v>
      </c>
      <c r="N54" s="2" t="s">
        <v>284</v>
      </c>
      <c r="O54" s="3"/>
      <c r="P54" s="3"/>
    </row>
    <row r="55" spans="1:16" s="2" customFormat="1" x14ac:dyDescent="0.25">
      <c r="A55" s="2" t="s">
        <v>169</v>
      </c>
      <c r="B55" s="2" t="s">
        <v>301</v>
      </c>
      <c r="C55" s="2">
        <v>2</v>
      </c>
      <c r="D55" s="2">
        <v>1</v>
      </c>
      <c r="E55" s="2">
        <v>1</v>
      </c>
      <c r="F55" s="2">
        <v>0</v>
      </c>
      <c r="G55" s="2">
        <v>2</v>
      </c>
      <c r="H55" s="2">
        <v>1</v>
      </c>
      <c r="I55" s="2">
        <v>1</v>
      </c>
      <c r="J55" s="2">
        <v>0</v>
      </c>
      <c r="K55" s="2">
        <v>53</v>
      </c>
      <c r="L55" s="2">
        <v>55</v>
      </c>
      <c r="M55" s="2">
        <v>221.94</v>
      </c>
      <c r="N55" s="2" t="s">
        <v>284</v>
      </c>
      <c r="O55" s="3"/>
      <c r="P55" s="3"/>
    </row>
    <row r="56" spans="1:16" s="2" customFormat="1" x14ac:dyDescent="0.25">
      <c r="A56" s="2" t="s">
        <v>236</v>
      </c>
      <c r="B56" s="2" t="s">
        <v>533</v>
      </c>
      <c r="C56" s="2">
        <v>0</v>
      </c>
      <c r="D56" s="2">
        <v>0</v>
      </c>
      <c r="E56" s="2">
        <v>0</v>
      </c>
      <c r="F56" s="2">
        <v>0</v>
      </c>
      <c r="G56" s="2">
        <v>41</v>
      </c>
      <c r="H56" s="2">
        <v>22</v>
      </c>
      <c r="I56" s="2">
        <v>19</v>
      </c>
      <c r="J56" s="2">
        <v>0</v>
      </c>
      <c r="K56" s="2">
        <v>14</v>
      </c>
      <c r="L56" s="2">
        <v>55</v>
      </c>
      <c r="M56" s="2">
        <v>1250</v>
      </c>
      <c r="N56" s="2" t="s">
        <v>285</v>
      </c>
      <c r="O56" s="3"/>
      <c r="P56" s="3"/>
    </row>
    <row r="57" spans="1:16" s="2" customFormat="1" x14ac:dyDescent="0.25">
      <c r="A57" s="2" t="s">
        <v>54</v>
      </c>
      <c r="B57" s="2" t="s">
        <v>329</v>
      </c>
      <c r="C57" s="2">
        <v>2</v>
      </c>
      <c r="D57" s="2">
        <v>2</v>
      </c>
      <c r="E57" s="2">
        <v>0</v>
      </c>
      <c r="F57" s="2">
        <v>0</v>
      </c>
      <c r="G57" s="2">
        <v>54</v>
      </c>
      <c r="H57" s="2">
        <v>40</v>
      </c>
      <c r="I57" s="2">
        <v>13</v>
      </c>
      <c r="J57" s="2">
        <v>1</v>
      </c>
      <c r="K57" s="2">
        <v>0</v>
      </c>
      <c r="L57" s="2">
        <v>54</v>
      </c>
      <c r="M57" s="2">
        <v>50</v>
      </c>
      <c r="N57" s="2" t="s">
        <v>280</v>
      </c>
      <c r="O57" s="3"/>
      <c r="P57" s="3"/>
    </row>
    <row r="58" spans="1:16" s="2" customFormat="1" x14ac:dyDescent="0.25">
      <c r="A58" s="2" t="s">
        <v>22</v>
      </c>
      <c r="B58" s="2" t="s">
        <v>376</v>
      </c>
      <c r="C58" s="2">
        <v>0</v>
      </c>
      <c r="D58" s="2">
        <v>0</v>
      </c>
      <c r="E58" s="2">
        <v>0</v>
      </c>
      <c r="F58" s="2">
        <v>0</v>
      </c>
      <c r="G58" s="2">
        <v>1</v>
      </c>
      <c r="H58" s="2">
        <v>1</v>
      </c>
      <c r="I58" s="2">
        <v>0</v>
      </c>
      <c r="J58" s="2">
        <v>0</v>
      </c>
      <c r="K58" s="2">
        <v>52</v>
      </c>
      <c r="L58" s="2">
        <v>53</v>
      </c>
      <c r="M58" s="2">
        <v>104</v>
      </c>
      <c r="N58" s="2" t="s">
        <v>279</v>
      </c>
      <c r="O58" s="3"/>
      <c r="P58" s="3"/>
    </row>
    <row r="59" spans="1:16" s="2" customFormat="1" x14ac:dyDescent="0.25">
      <c r="A59" s="2" t="s">
        <v>26</v>
      </c>
      <c r="B59" s="2" t="s">
        <v>433</v>
      </c>
      <c r="C59" s="2">
        <v>0</v>
      </c>
      <c r="D59" s="2">
        <v>0</v>
      </c>
      <c r="E59" s="2">
        <v>0</v>
      </c>
      <c r="F59" s="2">
        <v>0</v>
      </c>
      <c r="G59" s="2">
        <v>1</v>
      </c>
      <c r="H59" s="2">
        <v>1</v>
      </c>
      <c r="I59" s="2">
        <v>0</v>
      </c>
      <c r="J59" s="2">
        <v>0</v>
      </c>
      <c r="K59" s="2">
        <v>50</v>
      </c>
      <c r="L59" s="2">
        <v>51</v>
      </c>
      <c r="M59" s="2">
        <v>55</v>
      </c>
      <c r="N59" s="2" t="s">
        <v>279</v>
      </c>
      <c r="O59" s="3"/>
      <c r="P59" s="3"/>
    </row>
    <row r="60" spans="1:16" s="2" customFormat="1" x14ac:dyDescent="0.25">
      <c r="A60" s="2" t="s">
        <v>165</v>
      </c>
      <c r="B60" s="2" t="s">
        <v>525</v>
      </c>
      <c r="C60" s="2">
        <v>1</v>
      </c>
      <c r="D60" s="2">
        <v>1</v>
      </c>
      <c r="E60" s="2">
        <v>0</v>
      </c>
      <c r="F60" s="2">
        <v>0</v>
      </c>
      <c r="G60" s="2">
        <v>1</v>
      </c>
      <c r="H60" s="2">
        <v>1</v>
      </c>
      <c r="I60" s="2">
        <v>0</v>
      </c>
      <c r="J60" s="2">
        <v>0</v>
      </c>
      <c r="K60" s="2">
        <v>50</v>
      </c>
      <c r="L60" s="2">
        <v>51</v>
      </c>
      <c r="M60" s="2">
        <v>285</v>
      </c>
      <c r="N60" s="2" t="s">
        <v>283</v>
      </c>
      <c r="O60" s="3"/>
      <c r="P60" s="3"/>
    </row>
    <row r="61" spans="1:16" s="2" customFormat="1" x14ac:dyDescent="0.25">
      <c r="A61" s="2" t="s">
        <v>46</v>
      </c>
      <c r="B61" s="2" t="s">
        <v>527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47</v>
      </c>
      <c r="L61" s="2">
        <v>47</v>
      </c>
      <c r="M61" s="2">
        <v>275</v>
      </c>
      <c r="N61" s="2" t="s">
        <v>279</v>
      </c>
      <c r="O61" s="3"/>
      <c r="P61" s="3"/>
    </row>
    <row r="62" spans="1:16" s="2" customFormat="1" x14ac:dyDescent="0.25">
      <c r="A62" s="2" t="s">
        <v>207</v>
      </c>
      <c r="B62" s="2" t="s">
        <v>499</v>
      </c>
      <c r="C62" s="2">
        <v>1</v>
      </c>
      <c r="D62" s="2">
        <v>1</v>
      </c>
      <c r="E62" s="2">
        <v>0</v>
      </c>
      <c r="F62" s="2">
        <v>0</v>
      </c>
      <c r="G62" s="2">
        <v>4</v>
      </c>
      <c r="H62" s="2">
        <v>3</v>
      </c>
      <c r="I62" s="2">
        <v>1</v>
      </c>
      <c r="J62" s="2">
        <v>0</v>
      </c>
      <c r="K62" s="2">
        <v>42</v>
      </c>
      <c r="L62" s="2">
        <v>46</v>
      </c>
      <c r="M62" s="2">
        <v>160</v>
      </c>
      <c r="N62" s="2" t="s">
        <v>284</v>
      </c>
      <c r="O62" s="3"/>
      <c r="P62" s="3"/>
    </row>
    <row r="63" spans="1:16" s="2" customFormat="1" x14ac:dyDescent="0.25">
      <c r="A63" s="2" t="s">
        <v>214</v>
      </c>
      <c r="B63" s="2" t="s">
        <v>531</v>
      </c>
      <c r="C63" s="2">
        <v>5</v>
      </c>
      <c r="D63" s="2">
        <v>5</v>
      </c>
      <c r="E63" s="2">
        <v>0</v>
      </c>
      <c r="F63" s="2">
        <v>0</v>
      </c>
      <c r="G63" s="2">
        <v>5</v>
      </c>
      <c r="H63" s="2">
        <v>5</v>
      </c>
      <c r="I63" s="2">
        <v>0</v>
      </c>
      <c r="J63" s="2">
        <v>0</v>
      </c>
      <c r="K63" s="2">
        <v>41</v>
      </c>
      <c r="L63" s="2">
        <v>46</v>
      </c>
      <c r="M63" s="2">
        <v>120</v>
      </c>
      <c r="N63" s="2" t="s">
        <v>284</v>
      </c>
      <c r="O63" s="3"/>
      <c r="P63" s="3"/>
    </row>
    <row r="64" spans="1:16" s="2" customFormat="1" x14ac:dyDescent="0.25">
      <c r="A64" s="2" t="s">
        <v>153</v>
      </c>
      <c r="B64" s="2" t="s">
        <v>302</v>
      </c>
      <c r="C64" s="2">
        <v>10</v>
      </c>
      <c r="D64" s="2">
        <v>2</v>
      </c>
      <c r="E64" s="2">
        <v>8</v>
      </c>
      <c r="F64" s="2">
        <v>0</v>
      </c>
      <c r="G64" s="2">
        <v>44</v>
      </c>
      <c r="H64" s="2">
        <v>12</v>
      </c>
      <c r="I64" s="2">
        <v>30</v>
      </c>
      <c r="J64" s="2">
        <v>2</v>
      </c>
      <c r="K64" s="2">
        <v>0</v>
      </c>
      <c r="L64" s="2">
        <v>44</v>
      </c>
      <c r="M64" s="2">
        <v>594</v>
      </c>
      <c r="N64" s="2" t="s">
        <v>283</v>
      </c>
      <c r="O64" s="3"/>
      <c r="P64" s="3"/>
    </row>
    <row r="65" spans="1:16" s="2" customFormat="1" x14ac:dyDescent="0.25">
      <c r="A65" s="2" t="s">
        <v>49</v>
      </c>
      <c r="B65" s="2" t="s">
        <v>544</v>
      </c>
      <c r="C65" s="2">
        <v>1</v>
      </c>
      <c r="D65" s="2">
        <v>0</v>
      </c>
      <c r="E65" s="2">
        <v>1</v>
      </c>
      <c r="F65" s="2">
        <v>0</v>
      </c>
      <c r="G65" s="2">
        <v>6</v>
      </c>
      <c r="H65" s="2">
        <v>4</v>
      </c>
      <c r="I65" s="2">
        <v>2</v>
      </c>
      <c r="J65" s="2">
        <v>0</v>
      </c>
      <c r="K65" s="2">
        <v>37</v>
      </c>
      <c r="L65" s="2">
        <v>43</v>
      </c>
      <c r="M65" s="2">
        <v>29</v>
      </c>
      <c r="N65" s="2" t="s">
        <v>279</v>
      </c>
      <c r="O65" s="3"/>
      <c r="P65" s="3"/>
    </row>
    <row r="66" spans="1:16" s="2" customFormat="1" x14ac:dyDescent="0.25">
      <c r="A66" s="2" t="s">
        <v>64</v>
      </c>
      <c r="B66" s="2" t="s">
        <v>384</v>
      </c>
      <c r="C66" s="2">
        <v>3</v>
      </c>
      <c r="D66" s="2">
        <v>2</v>
      </c>
      <c r="E66" s="2">
        <v>0</v>
      </c>
      <c r="F66" s="2">
        <v>1</v>
      </c>
      <c r="G66" s="2">
        <v>3</v>
      </c>
      <c r="H66" s="2">
        <v>2</v>
      </c>
      <c r="I66" s="2">
        <v>0</v>
      </c>
      <c r="J66" s="2">
        <v>1</v>
      </c>
      <c r="K66" s="2">
        <v>39</v>
      </c>
      <c r="L66" s="2">
        <v>42</v>
      </c>
      <c r="M66" s="2">
        <v>115</v>
      </c>
      <c r="N66" s="2" t="s">
        <v>280</v>
      </c>
      <c r="O66" s="3"/>
      <c r="P66" s="3"/>
    </row>
    <row r="67" spans="1:16" s="2" customFormat="1" x14ac:dyDescent="0.25">
      <c r="A67" s="2" t="s">
        <v>65</v>
      </c>
      <c r="B67" s="2" t="s">
        <v>389</v>
      </c>
      <c r="C67" s="2">
        <v>4</v>
      </c>
      <c r="D67" s="2">
        <v>4</v>
      </c>
      <c r="E67" s="2">
        <v>0</v>
      </c>
      <c r="F67" s="2">
        <v>0</v>
      </c>
      <c r="G67" s="2">
        <v>4</v>
      </c>
      <c r="H67" s="2">
        <v>4</v>
      </c>
      <c r="I67" s="2">
        <v>0</v>
      </c>
      <c r="J67" s="2">
        <v>0</v>
      </c>
      <c r="K67" s="2">
        <v>36</v>
      </c>
      <c r="L67" s="2">
        <v>40</v>
      </c>
      <c r="M67" s="2">
        <v>140</v>
      </c>
      <c r="N67" s="2" t="s">
        <v>280</v>
      </c>
      <c r="O67" s="3"/>
      <c r="P67" s="3"/>
    </row>
    <row r="68" spans="1:16" s="2" customFormat="1" x14ac:dyDescent="0.25">
      <c r="A68" s="2" t="s">
        <v>256</v>
      </c>
      <c r="B68" s="2" t="s">
        <v>395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40</v>
      </c>
      <c r="L68" s="2">
        <v>40</v>
      </c>
      <c r="M68" s="2">
        <v>125</v>
      </c>
      <c r="N68" s="2" t="s">
        <v>281</v>
      </c>
      <c r="O68" s="3"/>
      <c r="P68" s="3"/>
    </row>
    <row r="69" spans="1:16" s="2" customFormat="1" x14ac:dyDescent="0.25">
      <c r="A69" s="2" t="s">
        <v>63</v>
      </c>
      <c r="B69" s="2" t="s">
        <v>397</v>
      </c>
      <c r="C69" s="2">
        <v>3</v>
      </c>
      <c r="D69" s="2">
        <v>3</v>
      </c>
      <c r="E69" s="2">
        <v>0</v>
      </c>
      <c r="F69" s="2">
        <v>0</v>
      </c>
      <c r="G69" s="2">
        <v>3</v>
      </c>
      <c r="H69" s="2">
        <v>3</v>
      </c>
      <c r="I69" s="2">
        <v>0</v>
      </c>
      <c r="J69" s="2">
        <v>0</v>
      </c>
      <c r="K69" s="2">
        <v>37</v>
      </c>
      <c r="L69" s="2">
        <v>40</v>
      </c>
      <c r="M69" s="2">
        <v>66.95</v>
      </c>
      <c r="N69" s="2" t="s">
        <v>280</v>
      </c>
      <c r="O69" s="3"/>
      <c r="P69" s="3"/>
    </row>
    <row r="70" spans="1:16" s="2" customFormat="1" x14ac:dyDescent="0.25">
      <c r="A70" s="2" t="s">
        <v>206</v>
      </c>
      <c r="B70" s="2" t="s">
        <v>498</v>
      </c>
      <c r="C70" s="2">
        <v>2</v>
      </c>
      <c r="D70" s="2">
        <v>2</v>
      </c>
      <c r="E70" s="2">
        <v>0</v>
      </c>
      <c r="F70" s="2">
        <v>0</v>
      </c>
      <c r="G70" s="2">
        <v>2</v>
      </c>
      <c r="H70" s="2">
        <v>2</v>
      </c>
      <c r="I70" s="2">
        <v>0</v>
      </c>
      <c r="J70" s="2">
        <v>0</v>
      </c>
      <c r="K70" s="2">
        <v>38</v>
      </c>
      <c r="L70" s="2">
        <v>40</v>
      </c>
      <c r="M70" s="2">
        <v>135</v>
      </c>
      <c r="N70" s="2" t="s">
        <v>284</v>
      </c>
      <c r="O70" s="3"/>
      <c r="P70" s="3"/>
    </row>
    <row r="71" spans="1:16" s="2" customFormat="1" x14ac:dyDescent="0.25">
      <c r="A71" s="2" t="s">
        <v>101</v>
      </c>
      <c r="B71" s="2" t="s">
        <v>543</v>
      </c>
      <c r="C71" s="2">
        <v>3</v>
      </c>
      <c r="D71" s="2">
        <v>3</v>
      </c>
      <c r="E71" s="2">
        <v>0</v>
      </c>
      <c r="F71" s="2">
        <v>0</v>
      </c>
      <c r="G71" s="2">
        <v>3</v>
      </c>
      <c r="H71" s="2">
        <v>3</v>
      </c>
      <c r="I71" s="2">
        <v>0</v>
      </c>
      <c r="J71" s="2">
        <v>0</v>
      </c>
      <c r="K71" s="2">
        <v>37</v>
      </c>
      <c r="L71" s="2">
        <v>40</v>
      </c>
      <c r="M71" s="2">
        <v>115</v>
      </c>
      <c r="N71" s="2" t="s">
        <v>280</v>
      </c>
      <c r="O71" s="3"/>
      <c r="P71" s="3"/>
    </row>
    <row r="72" spans="1:16" s="2" customFormat="1" x14ac:dyDescent="0.25">
      <c r="A72" s="2" t="s">
        <v>92</v>
      </c>
      <c r="B72" s="2" t="s">
        <v>497</v>
      </c>
      <c r="C72" s="2">
        <v>1</v>
      </c>
      <c r="D72" s="2">
        <v>1</v>
      </c>
      <c r="E72" s="2">
        <v>0</v>
      </c>
      <c r="F72" s="2">
        <v>0</v>
      </c>
      <c r="G72" s="2">
        <v>1</v>
      </c>
      <c r="H72" s="2">
        <v>1</v>
      </c>
      <c r="I72" s="2">
        <v>0</v>
      </c>
      <c r="J72" s="2">
        <v>0</v>
      </c>
      <c r="K72" s="2">
        <v>38</v>
      </c>
      <c r="L72" s="2">
        <v>39</v>
      </c>
      <c r="M72" s="2">
        <v>160</v>
      </c>
      <c r="N72" s="2" t="s">
        <v>280</v>
      </c>
      <c r="O72" s="3"/>
      <c r="P72" s="3"/>
    </row>
    <row r="73" spans="1:16" s="2" customFormat="1" x14ac:dyDescent="0.25">
      <c r="A73" s="2" t="s">
        <v>47</v>
      </c>
      <c r="B73" s="2" t="s">
        <v>528</v>
      </c>
      <c r="C73" s="2">
        <v>1</v>
      </c>
      <c r="D73" s="2">
        <v>1</v>
      </c>
      <c r="E73" s="2">
        <v>0</v>
      </c>
      <c r="F73" s="2">
        <v>0</v>
      </c>
      <c r="G73" s="2">
        <v>2</v>
      </c>
      <c r="H73" s="2">
        <v>2</v>
      </c>
      <c r="I73" s="2">
        <v>0</v>
      </c>
      <c r="J73" s="2">
        <v>0</v>
      </c>
      <c r="K73" s="2">
        <v>37</v>
      </c>
      <c r="L73" s="2">
        <v>39</v>
      </c>
      <c r="M73" s="2">
        <v>438</v>
      </c>
      <c r="N73" s="2" t="s">
        <v>279</v>
      </c>
      <c r="O73" s="3"/>
      <c r="P73" s="3"/>
    </row>
    <row r="74" spans="1:16" s="2" customFormat="1" x14ac:dyDescent="0.25">
      <c r="A74" s="2" t="s">
        <v>4</v>
      </c>
      <c r="B74" s="2" t="s">
        <v>289</v>
      </c>
      <c r="C74" s="2">
        <v>0</v>
      </c>
      <c r="D74" s="2">
        <v>0</v>
      </c>
      <c r="E74" s="2">
        <v>0</v>
      </c>
      <c r="F74" s="2">
        <v>0</v>
      </c>
      <c r="G74" s="2">
        <v>36</v>
      </c>
      <c r="H74" s="2">
        <v>21</v>
      </c>
      <c r="I74" s="2">
        <v>15</v>
      </c>
      <c r="J74" s="2">
        <v>0</v>
      </c>
      <c r="K74" s="2">
        <v>0</v>
      </c>
      <c r="L74" s="2">
        <v>36</v>
      </c>
      <c r="M74" s="2">
        <v>55</v>
      </c>
      <c r="N74" s="2" t="s">
        <v>279</v>
      </c>
      <c r="O74" s="3"/>
      <c r="P74" s="3"/>
    </row>
    <row r="75" spans="1:16" s="2" customFormat="1" x14ac:dyDescent="0.25">
      <c r="A75" s="2" t="s">
        <v>76</v>
      </c>
      <c r="B75" s="2" t="s">
        <v>447</v>
      </c>
      <c r="C75" s="2">
        <v>4</v>
      </c>
      <c r="D75" s="2">
        <v>3</v>
      </c>
      <c r="E75" s="2">
        <v>1</v>
      </c>
      <c r="F75" s="2">
        <v>0</v>
      </c>
      <c r="G75" s="2">
        <v>13</v>
      </c>
      <c r="H75" s="2">
        <v>12</v>
      </c>
      <c r="I75" s="2">
        <v>1</v>
      </c>
      <c r="J75" s="2">
        <v>0</v>
      </c>
      <c r="K75" s="2">
        <v>23</v>
      </c>
      <c r="L75" s="2">
        <v>36</v>
      </c>
      <c r="M75" s="2">
        <v>66.680000000000007</v>
      </c>
      <c r="N75" s="2" t="s">
        <v>280</v>
      </c>
      <c r="O75" s="3"/>
      <c r="P75" s="3"/>
    </row>
    <row r="76" spans="1:16" s="2" customFormat="1" x14ac:dyDescent="0.25">
      <c r="A76" s="2" t="s">
        <v>45</v>
      </c>
      <c r="B76" s="2" t="s">
        <v>502</v>
      </c>
      <c r="C76" s="2">
        <v>3</v>
      </c>
      <c r="D76" s="2">
        <v>2</v>
      </c>
      <c r="E76" s="2">
        <v>1</v>
      </c>
      <c r="F76" s="2">
        <v>0</v>
      </c>
      <c r="G76" s="2">
        <v>3</v>
      </c>
      <c r="H76" s="2">
        <v>2</v>
      </c>
      <c r="I76" s="2">
        <v>1</v>
      </c>
      <c r="J76" s="2">
        <v>0</v>
      </c>
      <c r="K76" s="2">
        <v>33</v>
      </c>
      <c r="L76" s="2">
        <v>36</v>
      </c>
      <c r="M76" s="2">
        <v>50.07</v>
      </c>
      <c r="N76" s="2" t="s">
        <v>279</v>
      </c>
      <c r="O76" s="3"/>
      <c r="P76" s="3"/>
    </row>
    <row r="77" spans="1:16" s="2" customFormat="1" x14ac:dyDescent="0.25">
      <c r="A77" s="2" t="s">
        <v>81</v>
      </c>
      <c r="B77" s="2" t="s">
        <v>463</v>
      </c>
      <c r="C77" s="2">
        <v>5</v>
      </c>
      <c r="D77" s="2">
        <v>5</v>
      </c>
      <c r="E77" s="2">
        <v>0</v>
      </c>
      <c r="F77" s="2">
        <v>0</v>
      </c>
      <c r="G77" s="2">
        <v>5</v>
      </c>
      <c r="H77" s="2">
        <v>5</v>
      </c>
      <c r="I77" s="2">
        <v>0</v>
      </c>
      <c r="J77" s="2">
        <v>0</v>
      </c>
      <c r="K77" s="2">
        <v>30</v>
      </c>
      <c r="L77" s="2">
        <v>35</v>
      </c>
      <c r="M77" s="2">
        <v>66.95</v>
      </c>
      <c r="N77" s="2" t="s">
        <v>280</v>
      </c>
      <c r="O77" s="3"/>
      <c r="P77" s="3"/>
    </row>
    <row r="78" spans="1:16" s="2" customFormat="1" x14ac:dyDescent="0.25">
      <c r="A78" s="2" t="s">
        <v>190</v>
      </c>
      <c r="B78" s="2" t="s">
        <v>428</v>
      </c>
      <c r="C78" s="2">
        <v>4</v>
      </c>
      <c r="D78" s="2">
        <v>2</v>
      </c>
      <c r="E78" s="2">
        <v>1</v>
      </c>
      <c r="F78" s="2">
        <v>1</v>
      </c>
      <c r="G78" s="2">
        <v>4</v>
      </c>
      <c r="H78" s="2">
        <v>2</v>
      </c>
      <c r="I78" s="2">
        <v>1</v>
      </c>
      <c r="J78" s="2">
        <v>1</v>
      </c>
      <c r="K78" s="2">
        <v>30</v>
      </c>
      <c r="L78" s="2">
        <v>34</v>
      </c>
      <c r="M78" s="2">
        <v>270</v>
      </c>
      <c r="N78" s="2" t="s">
        <v>284</v>
      </c>
      <c r="O78" s="3"/>
      <c r="P78" s="3"/>
    </row>
    <row r="79" spans="1:16" s="2" customFormat="1" x14ac:dyDescent="0.25">
      <c r="A79" s="2" t="s">
        <v>42</v>
      </c>
      <c r="B79" s="2" t="s">
        <v>489</v>
      </c>
      <c r="C79" s="2">
        <v>8</v>
      </c>
      <c r="D79" s="2">
        <v>6</v>
      </c>
      <c r="E79" s="2">
        <v>2</v>
      </c>
      <c r="F79" s="2">
        <v>0</v>
      </c>
      <c r="G79" s="2">
        <v>8</v>
      </c>
      <c r="H79" s="2">
        <v>6</v>
      </c>
      <c r="I79" s="2">
        <v>2</v>
      </c>
      <c r="J79" s="2">
        <v>0</v>
      </c>
      <c r="K79" s="2">
        <v>26</v>
      </c>
      <c r="L79" s="2">
        <v>34</v>
      </c>
      <c r="M79" s="2">
        <v>115</v>
      </c>
      <c r="N79" s="2" t="s">
        <v>279</v>
      </c>
      <c r="O79" s="3"/>
      <c r="P79" s="3"/>
    </row>
    <row r="80" spans="1:16" s="2" customFormat="1" x14ac:dyDescent="0.25">
      <c r="A80" s="2" t="s">
        <v>255</v>
      </c>
      <c r="B80" s="2" t="s">
        <v>372</v>
      </c>
      <c r="C80" s="2">
        <v>2</v>
      </c>
      <c r="D80" s="2">
        <v>1</v>
      </c>
      <c r="E80" s="2">
        <v>1</v>
      </c>
      <c r="F80" s="2">
        <v>0</v>
      </c>
      <c r="G80" s="2">
        <v>2</v>
      </c>
      <c r="H80" s="2">
        <v>1</v>
      </c>
      <c r="I80" s="2">
        <v>1</v>
      </c>
      <c r="J80" s="2">
        <v>0</v>
      </c>
      <c r="K80" s="2">
        <v>31</v>
      </c>
      <c r="L80" s="2">
        <v>33</v>
      </c>
      <c r="M80" s="2">
        <v>130</v>
      </c>
      <c r="N80" s="2" t="s">
        <v>281</v>
      </c>
      <c r="O80" s="3"/>
      <c r="P80" s="3"/>
    </row>
    <row r="81" spans="1:16" s="2" customFormat="1" x14ac:dyDescent="0.25">
      <c r="A81" s="2" t="s">
        <v>146</v>
      </c>
      <c r="B81" s="2" t="s">
        <v>520</v>
      </c>
      <c r="C81" s="2">
        <v>2</v>
      </c>
      <c r="D81" s="2">
        <v>2</v>
      </c>
      <c r="E81" s="2">
        <v>0</v>
      </c>
      <c r="F81" s="2">
        <v>0</v>
      </c>
      <c r="G81" s="2">
        <v>33</v>
      </c>
      <c r="H81" s="2">
        <v>25</v>
      </c>
      <c r="I81" s="2">
        <v>6</v>
      </c>
      <c r="J81" s="2">
        <v>2</v>
      </c>
      <c r="K81" s="2">
        <v>0</v>
      </c>
      <c r="L81" s="2">
        <v>33</v>
      </c>
      <c r="M81" s="2">
        <v>27</v>
      </c>
      <c r="N81" s="2" t="s">
        <v>282</v>
      </c>
      <c r="O81" s="3"/>
      <c r="P81" s="3"/>
    </row>
    <row r="82" spans="1:16" s="2" customFormat="1" x14ac:dyDescent="0.25">
      <c r="A82" s="2" t="s">
        <v>254</v>
      </c>
      <c r="B82" s="2" t="s">
        <v>370</v>
      </c>
      <c r="C82" s="2">
        <v>2</v>
      </c>
      <c r="D82" s="2">
        <v>2</v>
      </c>
      <c r="E82" s="2">
        <v>0</v>
      </c>
      <c r="F82" s="2">
        <v>0</v>
      </c>
      <c r="G82" s="2">
        <v>2</v>
      </c>
      <c r="H82" s="2">
        <v>2</v>
      </c>
      <c r="I82" s="2">
        <v>0</v>
      </c>
      <c r="J82" s="2">
        <v>0</v>
      </c>
      <c r="K82" s="2">
        <v>30</v>
      </c>
      <c r="L82" s="2">
        <v>32</v>
      </c>
      <c r="M82" s="2">
        <v>125</v>
      </c>
      <c r="N82" s="2" t="s">
        <v>281</v>
      </c>
      <c r="O82" s="3"/>
      <c r="P82" s="3"/>
    </row>
    <row r="83" spans="1:16" s="2" customFormat="1" x14ac:dyDescent="0.25">
      <c r="A83" s="2" t="s">
        <v>69</v>
      </c>
      <c r="B83" s="2" t="s">
        <v>429</v>
      </c>
      <c r="C83" s="2">
        <v>0</v>
      </c>
      <c r="D83" s="2">
        <v>0</v>
      </c>
      <c r="E83" s="2">
        <v>0</v>
      </c>
      <c r="F83" s="2">
        <v>0</v>
      </c>
      <c r="G83" s="2">
        <v>14</v>
      </c>
      <c r="H83" s="2">
        <v>12</v>
      </c>
      <c r="I83" s="2">
        <v>2</v>
      </c>
      <c r="J83" s="2">
        <v>0</v>
      </c>
      <c r="K83" s="2">
        <v>18</v>
      </c>
      <c r="L83" s="2">
        <v>32</v>
      </c>
      <c r="M83" s="2">
        <v>11</v>
      </c>
      <c r="N83" s="2" t="s">
        <v>280</v>
      </c>
      <c r="O83" s="3"/>
      <c r="P83" s="3"/>
    </row>
    <row r="84" spans="1:16" s="2" customFormat="1" x14ac:dyDescent="0.25">
      <c r="A84" s="2" t="s">
        <v>197</v>
      </c>
      <c r="B84" s="2" t="s">
        <v>444</v>
      </c>
      <c r="C84" s="2">
        <v>1</v>
      </c>
      <c r="D84" s="2">
        <v>1</v>
      </c>
      <c r="E84" s="2">
        <v>0</v>
      </c>
      <c r="F84" s="2">
        <v>0</v>
      </c>
      <c r="G84" s="2">
        <v>1</v>
      </c>
      <c r="H84" s="2">
        <v>1</v>
      </c>
      <c r="I84" s="2">
        <v>0</v>
      </c>
      <c r="J84" s="2">
        <v>0</v>
      </c>
      <c r="K84" s="2">
        <v>31</v>
      </c>
      <c r="L84" s="2">
        <v>32</v>
      </c>
      <c r="M84" s="2">
        <v>140</v>
      </c>
      <c r="N84" s="2" t="s">
        <v>284</v>
      </c>
      <c r="O84" s="3"/>
      <c r="P84" s="3"/>
    </row>
    <row r="85" spans="1:16" s="2" customFormat="1" x14ac:dyDescent="0.25">
      <c r="A85" s="2" t="s">
        <v>257</v>
      </c>
      <c r="B85" s="2" t="s">
        <v>396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31</v>
      </c>
      <c r="L85" s="2">
        <v>31</v>
      </c>
      <c r="M85" s="2">
        <v>105</v>
      </c>
      <c r="N85" s="2" t="s">
        <v>281</v>
      </c>
      <c r="O85" s="3"/>
      <c r="P85" s="3"/>
    </row>
    <row r="86" spans="1:16" s="2" customFormat="1" x14ac:dyDescent="0.25">
      <c r="A86" s="2" t="s">
        <v>161</v>
      </c>
      <c r="B86" s="2" t="s">
        <v>73</v>
      </c>
      <c r="C86" s="2">
        <v>1</v>
      </c>
      <c r="D86" s="2">
        <v>0</v>
      </c>
      <c r="E86" s="2">
        <v>1</v>
      </c>
      <c r="F86" s="2">
        <v>0</v>
      </c>
      <c r="G86" s="2">
        <v>31</v>
      </c>
      <c r="H86" s="2">
        <v>30</v>
      </c>
      <c r="I86" s="2">
        <v>1</v>
      </c>
      <c r="J86" s="2">
        <v>0</v>
      </c>
      <c r="K86" s="2">
        <v>0</v>
      </c>
      <c r="L86" s="2">
        <v>31</v>
      </c>
      <c r="M86" s="2">
        <v>3215.95</v>
      </c>
      <c r="N86" s="2" t="s">
        <v>283</v>
      </c>
      <c r="O86" s="3"/>
      <c r="P86" s="3"/>
    </row>
    <row r="87" spans="1:16" s="2" customFormat="1" x14ac:dyDescent="0.25">
      <c r="A87" s="2" t="s">
        <v>160</v>
      </c>
      <c r="B87" s="2" t="s">
        <v>73</v>
      </c>
      <c r="C87" s="2">
        <v>1</v>
      </c>
      <c r="D87" s="2">
        <v>0</v>
      </c>
      <c r="E87" s="2">
        <v>1</v>
      </c>
      <c r="F87" s="2">
        <v>0</v>
      </c>
      <c r="G87" s="2">
        <v>31</v>
      </c>
      <c r="H87" s="2">
        <v>30</v>
      </c>
      <c r="I87" s="2">
        <v>1</v>
      </c>
      <c r="J87" s="2">
        <v>0</v>
      </c>
      <c r="K87" s="2">
        <v>0</v>
      </c>
      <c r="L87" s="2">
        <v>31</v>
      </c>
      <c r="M87" s="2">
        <v>265.56</v>
      </c>
      <c r="N87" s="2" t="s">
        <v>283</v>
      </c>
      <c r="O87" s="3"/>
      <c r="P87" s="3"/>
    </row>
    <row r="88" spans="1:16" s="2" customFormat="1" x14ac:dyDescent="0.25">
      <c r="A88" s="2" t="s">
        <v>195</v>
      </c>
      <c r="B88" s="2" t="s">
        <v>413</v>
      </c>
      <c r="C88" s="2">
        <v>2</v>
      </c>
      <c r="D88" s="2">
        <v>2</v>
      </c>
      <c r="E88" s="2">
        <v>0</v>
      </c>
      <c r="F88" s="2">
        <v>0</v>
      </c>
      <c r="G88" s="2">
        <v>2</v>
      </c>
      <c r="H88" s="2">
        <v>2</v>
      </c>
      <c r="I88" s="2">
        <v>0</v>
      </c>
      <c r="J88" s="2">
        <v>0</v>
      </c>
      <c r="K88" s="2">
        <v>28</v>
      </c>
      <c r="L88" s="2">
        <v>30</v>
      </c>
      <c r="M88" s="2">
        <v>120</v>
      </c>
      <c r="N88" s="2" t="s">
        <v>284</v>
      </c>
      <c r="O88" s="3"/>
      <c r="P88" s="3"/>
    </row>
    <row r="89" spans="1:16" s="2" customFormat="1" x14ac:dyDescent="0.25">
      <c r="A89" s="2" t="s">
        <v>88</v>
      </c>
      <c r="B89" s="2" t="s">
        <v>482</v>
      </c>
      <c r="C89" s="2">
        <v>0</v>
      </c>
      <c r="D89" s="2">
        <v>0</v>
      </c>
      <c r="E89" s="2">
        <v>0</v>
      </c>
      <c r="F89" s="2">
        <v>0</v>
      </c>
      <c r="G89" s="2">
        <v>30</v>
      </c>
      <c r="H89" s="2">
        <v>9</v>
      </c>
      <c r="I89" s="2">
        <v>21</v>
      </c>
      <c r="J89" s="2">
        <v>0</v>
      </c>
      <c r="K89" s="2">
        <v>0</v>
      </c>
      <c r="L89" s="2">
        <v>30</v>
      </c>
      <c r="M89" s="2">
        <v>50</v>
      </c>
      <c r="N89" s="2" t="s">
        <v>280</v>
      </c>
      <c r="O89" s="3"/>
      <c r="P89" s="3"/>
    </row>
    <row r="90" spans="1:16" s="2" customFormat="1" x14ac:dyDescent="0.25">
      <c r="A90" s="2" t="s">
        <v>228</v>
      </c>
      <c r="B90" s="2" t="s">
        <v>419</v>
      </c>
      <c r="C90" s="2">
        <v>3</v>
      </c>
      <c r="D90" s="2">
        <v>2</v>
      </c>
      <c r="E90" s="2">
        <v>1</v>
      </c>
      <c r="F90" s="2">
        <v>0</v>
      </c>
      <c r="G90" s="2">
        <v>3</v>
      </c>
      <c r="H90" s="2">
        <v>2</v>
      </c>
      <c r="I90" s="2">
        <v>1</v>
      </c>
      <c r="J90" s="2">
        <v>0</v>
      </c>
      <c r="K90" s="2">
        <v>26</v>
      </c>
      <c r="L90" s="2">
        <v>29</v>
      </c>
      <c r="M90" s="2">
        <v>140</v>
      </c>
      <c r="N90" s="2" t="s">
        <v>285</v>
      </c>
      <c r="O90" s="3"/>
      <c r="P90" s="3"/>
    </row>
    <row r="91" spans="1:16" s="2" customFormat="1" x14ac:dyDescent="0.25">
      <c r="A91" s="2" t="s">
        <v>142</v>
      </c>
      <c r="B91" s="2" t="s">
        <v>488</v>
      </c>
      <c r="C91" s="2">
        <v>6</v>
      </c>
      <c r="D91" s="2">
        <v>0</v>
      </c>
      <c r="E91" s="2">
        <v>6</v>
      </c>
      <c r="F91" s="2">
        <v>0</v>
      </c>
      <c r="G91" s="2">
        <v>26</v>
      </c>
      <c r="H91" s="2">
        <v>4</v>
      </c>
      <c r="I91" s="2">
        <v>21</v>
      </c>
      <c r="J91" s="2">
        <v>1</v>
      </c>
      <c r="K91" s="2">
        <v>0</v>
      </c>
      <c r="L91" s="2">
        <v>26</v>
      </c>
      <c r="M91" s="2">
        <v>93</v>
      </c>
      <c r="N91" s="2" t="s">
        <v>282</v>
      </c>
      <c r="O91" s="3"/>
      <c r="P91" s="3"/>
    </row>
    <row r="92" spans="1:16" s="2" customFormat="1" x14ac:dyDescent="0.25">
      <c r="A92" s="2" t="s">
        <v>225</v>
      </c>
      <c r="B92" s="2" t="s">
        <v>388</v>
      </c>
      <c r="C92" s="2">
        <v>0</v>
      </c>
      <c r="D92" s="2">
        <v>0</v>
      </c>
      <c r="E92" s="2">
        <v>0</v>
      </c>
      <c r="F92" s="2">
        <v>0</v>
      </c>
      <c r="G92" s="2">
        <v>1</v>
      </c>
      <c r="H92" s="2">
        <v>1</v>
      </c>
      <c r="I92" s="2">
        <v>0</v>
      </c>
      <c r="J92" s="2">
        <v>0</v>
      </c>
      <c r="K92" s="2">
        <v>23</v>
      </c>
      <c r="L92" s="2">
        <v>24</v>
      </c>
      <c r="M92" s="2">
        <v>633.89</v>
      </c>
      <c r="N92" s="2" t="s">
        <v>285</v>
      </c>
      <c r="O92" s="3"/>
      <c r="P92" s="3"/>
    </row>
    <row r="93" spans="1:16" s="2" customFormat="1" x14ac:dyDescent="0.25">
      <c r="A93" s="2" t="s">
        <v>268</v>
      </c>
      <c r="B93" s="2" t="s">
        <v>487</v>
      </c>
      <c r="C93" s="2">
        <v>0</v>
      </c>
      <c r="D93" s="2">
        <v>0</v>
      </c>
      <c r="E93" s="2">
        <v>0</v>
      </c>
      <c r="F93" s="2">
        <v>0</v>
      </c>
      <c r="G93" s="2">
        <v>23</v>
      </c>
      <c r="H93" s="2">
        <v>12</v>
      </c>
      <c r="I93" s="2">
        <v>11</v>
      </c>
      <c r="J93" s="2">
        <v>0</v>
      </c>
      <c r="K93" s="2">
        <v>0</v>
      </c>
      <c r="L93" s="2">
        <v>23</v>
      </c>
      <c r="M93" s="2">
        <v>685</v>
      </c>
      <c r="N93" s="2" t="s">
        <v>281</v>
      </c>
      <c r="O93" s="3"/>
      <c r="P93" s="3"/>
    </row>
    <row r="94" spans="1:16" s="2" customFormat="1" x14ac:dyDescent="0.25">
      <c r="A94" s="2" t="s">
        <v>147</v>
      </c>
      <c r="B94" s="2" t="s">
        <v>522</v>
      </c>
      <c r="C94" s="2">
        <v>6</v>
      </c>
      <c r="D94" s="2">
        <v>4</v>
      </c>
      <c r="E94" s="2">
        <v>2</v>
      </c>
      <c r="F94" s="2">
        <v>0</v>
      </c>
      <c r="G94" s="2">
        <v>22</v>
      </c>
      <c r="H94" s="2">
        <v>12</v>
      </c>
      <c r="I94" s="2">
        <v>10</v>
      </c>
      <c r="J94" s="2">
        <v>0</v>
      </c>
      <c r="K94" s="2">
        <v>0</v>
      </c>
      <c r="L94" s="2">
        <v>22</v>
      </c>
      <c r="M94" s="2">
        <v>80</v>
      </c>
      <c r="N94" s="2" t="s">
        <v>282</v>
      </c>
      <c r="O94" s="3"/>
      <c r="P94" s="3"/>
    </row>
    <row r="95" spans="1:16" s="2" customFormat="1" x14ac:dyDescent="0.25">
      <c r="A95" s="2" t="s">
        <v>51</v>
      </c>
      <c r="B95" s="2" t="s">
        <v>287</v>
      </c>
      <c r="C95" s="2">
        <v>1</v>
      </c>
      <c r="D95" s="2">
        <v>0</v>
      </c>
      <c r="E95" s="2">
        <v>1</v>
      </c>
      <c r="F95" s="2">
        <v>0</v>
      </c>
      <c r="G95" s="2">
        <v>21</v>
      </c>
      <c r="H95" s="2">
        <v>4</v>
      </c>
      <c r="I95" s="2">
        <v>17</v>
      </c>
      <c r="J95" s="2">
        <v>0</v>
      </c>
      <c r="K95" s="2">
        <v>0</v>
      </c>
      <c r="L95" s="2">
        <v>21</v>
      </c>
      <c r="M95" s="2">
        <v>30</v>
      </c>
      <c r="N95" s="2" t="s">
        <v>280</v>
      </c>
      <c r="O95" s="3"/>
      <c r="P95" s="3"/>
    </row>
    <row r="96" spans="1:16" s="2" customFormat="1" x14ac:dyDescent="0.25">
      <c r="A96" s="2" t="s">
        <v>32</v>
      </c>
      <c r="B96" s="2" t="s">
        <v>416</v>
      </c>
      <c r="C96" s="2">
        <v>1</v>
      </c>
      <c r="D96" s="2">
        <v>1</v>
      </c>
      <c r="E96" s="2">
        <v>0</v>
      </c>
      <c r="F96" s="2">
        <v>0</v>
      </c>
      <c r="G96" s="2">
        <v>1</v>
      </c>
      <c r="H96" s="2">
        <v>1</v>
      </c>
      <c r="I96" s="2">
        <v>0</v>
      </c>
      <c r="J96" s="2">
        <v>0</v>
      </c>
      <c r="K96" s="2">
        <v>20</v>
      </c>
      <c r="L96" s="2">
        <v>21</v>
      </c>
      <c r="M96" s="2">
        <v>120</v>
      </c>
      <c r="N96" s="2" t="s">
        <v>279</v>
      </c>
      <c r="O96" s="3"/>
      <c r="P96" s="3"/>
    </row>
    <row r="97" spans="1:16" s="2" customFormat="1" x14ac:dyDescent="0.25">
      <c r="A97" s="2" t="s">
        <v>125</v>
      </c>
      <c r="B97" s="2" t="s">
        <v>380</v>
      </c>
      <c r="C97" s="2">
        <v>10</v>
      </c>
      <c r="D97" s="2">
        <v>6</v>
      </c>
      <c r="E97" s="2">
        <v>4</v>
      </c>
      <c r="F97" s="2">
        <v>0</v>
      </c>
      <c r="G97" s="2">
        <v>20</v>
      </c>
      <c r="H97" s="2">
        <v>11</v>
      </c>
      <c r="I97" s="2">
        <v>9</v>
      </c>
      <c r="J97" s="2">
        <v>0</v>
      </c>
      <c r="K97" s="2">
        <v>0</v>
      </c>
      <c r="L97" s="2">
        <v>20</v>
      </c>
      <c r="M97" s="2">
        <v>83.9</v>
      </c>
      <c r="N97" s="2" t="s">
        <v>282</v>
      </c>
      <c r="O97" s="3"/>
      <c r="P97" s="3"/>
    </row>
    <row r="98" spans="1:16" s="2" customFormat="1" x14ac:dyDescent="0.25">
      <c r="A98" s="2" t="s">
        <v>193</v>
      </c>
      <c r="B98" s="2" t="s">
        <v>401</v>
      </c>
      <c r="C98" s="2">
        <v>1</v>
      </c>
      <c r="D98" s="2">
        <v>1</v>
      </c>
      <c r="E98" s="2">
        <v>0</v>
      </c>
      <c r="F98" s="2">
        <v>0</v>
      </c>
      <c r="G98" s="2">
        <v>1</v>
      </c>
      <c r="H98" s="2">
        <v>1</v>
      </c>
      <c r="I98" s="2">
        <v>0</v>
      </c>
      <c r="J98" s="2">
        <v>0</v>
      </c>
      <c r="K98" s="2">
        <v>19</v>
      </c>
      <c r="L98" s="2">
        <v>20</v>
      </c>
      <c r="M98" s="2">
        <v>150</v>
      </c>
      <c r="N98" s="2" t="s">
        <v>284</v>
      </c>
      <c r="O98" s="3"/>
      <c r="P98" s="3"/>
    </row>
    <row r="99" spans="1:16" s="2" customFormat="1" x14ac:dyDescent="0.25">
      <c r="A99" s="2" t="s">
        <v>108</v>
      </c>
      <c r="B99" s="2" t="s">
        <v>294</v>
      </c>
      <c r="C99" s="2">
        <v>0</v>
      </c>
      <c r="D99" s="2">
        <v>0</v>
      </c>
      <c r="E99" s="2">
        <v>0</v>
      </c>
      <c r="F99" s="2">
        <v>0</v>
      </c>
      <c r="G99" s="2">
        <v>19</v>
      </c>
      <c r="H99" s="2">
        <v>0</v>
      </c>
      <c r="I99" s="2">
        <v>19</v>
      </c>
      <c r="J99" s="2">
        <v>0</v>
      </c>
      <c r="K99" s="2">
        <v>0</v>
      </c>
      <c r="L99" s="2">
        <v>19</v>
      </c>
      <c r="M99" s="2">
        <v>34</v>
      </c>
      <c r="N99" s="2" t="s">
        <v>282</v>
      </c>
      <c r="O99" s="3"/>
      <c r="P99" s="3"/>
    </row>
    <row r="100" spans="1:16" s="2" customFormat="1" x14ac:dyDescent="0.25">
      <c r="A100" s="2" t="s">
        <v>111</v>
      </c>
      <c r="B100" s="2" t="s">
        <v>315</v>
      </c>
      <c r="C100" s="2">
        <v>2</v>
      </c>
      <c r="D100" s="2">
        <v>2</v>
      </c>
      <c r="E100" s="2">
        <v>0</v>
      </c>
      <c r="F100" s="2">
        <v>0</v>
      </c>
      <c r="G100" s="2">
        <v>19</v>
      </c>
      <c r="H100" s="2">
        <v>17</v>
      </c>
      <c r="I100" s="2">
        <v>2</v>
      </c>
      <c r="J100" s="2">
        <v>0</v>
      </c>
      <c r="K100" s="2">
        <v>0</v>
      </c>
      <c r="L100" s="2">
        <v>19</v>
      </c>
      <c r="M100" s="2">
        <v>395</v>
      </c>
      <c r="N100" s="2" t="s">
        <v>282</v>
      </c>
      <c r="O100" s="3"/>
      <c r="P100" s="3"/>
    </row>
    <row r="101" spans="1:16" s="2" customFormat="1" x14ac:dyDescent="0.25">
      <c r="A101" s="2" t="s">
        <v>82</v>
      </c>
      <c r="B101" s="2" t="s">
        <v>466</v>
      </c>
      <c r="C101" s="2">
        <v>0</v>
      </c>
      <c r="D101" s="2">
        <v>0</v>
      </c>
      <c r="E101" s="2">
        <v>0</v>
      </c>
      <c r="F101" s="2">
        <v>0</v>
      </c>
      <c r="G101" s="2">
        <v>19</v>
      </c>
      <c r="H101" s="2">
        <v>14</v>
      </c>
      <c r="I101" s="2">
        <v>5</v>
      </c>
      <c r="J101" s="2">
        <v>0</v>
      </c>
      <c r="K101" s="2">
        <v>0</v>
      </c>
      <c r="L101" s="2">
        <v>19</v>
      </c>
      <c r="M101" s="2">
        <v>266</v>
      </c>
      <c r="N101" s="2" t="s">
        <v>280</v>
      </c>
      <c r="O101" s="3"/>
      <c r="P101" s="3"/>
    </row>
    <row r="102" spans="1:16" s="2" customFormat="1" x14ac:dyDescent="0.25">
      <c r="A102" s="2" t="s">
        <v>237</v>
      </c>
      <c r="B102" s="2" t="s">
        <v>537</v>
      </c>
      <c r="C102" s="2">
        <v>1</v>
      </c>
      <c r="D102" s="2">
        <v>0</v>
      </c>
      <c r="E102" s="2">
        <v>1</v>
      </c>
      <c r="F102" s="2">
        <v>0</v>
      </c>
      <c r="G102" s="2">
        <v>1</v>
      </c>
      <c r="H102" s="2">
        <v>0</v>
      </c>
      <c r="I102" s="2">
        <v>1</v>
      </c>
      <c r="J102" s="2">
        <v>0</v>
      </c>
      <c r="K102" s="2">
        <v>16</v>
      </c>
      <c r="L102" s="2">
        <v>17</v>
      </c>
      <c r="M102" s="2">
        <v>130</v>
      </c>
      <c r="N102" s="2" t="s">
        <v>285</v>
      </c>
      <c r="O102" s="3"/>
      <c r="P102" s="3"/>
    </row>
    <row r="103" spans="1:16" s="2" customFormat="1" x14ac:dyDescent="0.25">
      <c r="A103" s="2" t="s">
        <v>62</v>
      </c>
      <c r="B103" s="2" t="s">
        <v>360</v>
      </c>
      <c r="C103" s="2">
        <v>0</v>
      </c>
      <c r="D103" s="2">
        <v>0</v>
      </c>
      <c r="E103" s="2">
        <v>0</v>
      </c>
      <c r="F103" s="2">
        <v>0</v>
      </c>
      <c r="G103" s="2">
        <v>16</v>
      </c>
      <c r="H103" s="2">
        <v>11</v>
      </c>
      <c r="I103" s="2">
        <v>5</v>
      </c>
      <c r="J103" s="2">
        <v>0</v>
      </c>
      <c r="K103" s="2">
        <v>0</v>
      </c>
      <c r="L103" s="2">
        <v>16</v>
      </c>
      <c r="M103" s="2">
        <v>60</v>
      </c>
      <c r="N103" s="2" t="s">
        <v>280</v>
      </c>
      <c r="O103" s="3"/>
      <c r="P103" s="3"/>
    </row>
    <row r="104" spans="1:16" s="2" customFormat="1" x14ac:dyDescent="0.25">
      <c r="A104" s="2" t="s">
        <v>226</v>
      </c>
      <c r="B104" s="2" t="s">
        <v>424</v>
      </c>
      <c r="C104" s="2">
        <v>5</v>
      </c>
      <c r="D104" s="2">
        <v>5</v>
      </c>
      <c r="E104" s="2">
        <v>0</v>
      </c>
      <c r="F104" s="2">
        <v>0</v>
      </c>
      <c r="G104" s="2">
        <v>16</v>
      </c>
      <c r="H104" s="2">
        <v>16</v>
      </c>
      <c r="I104" s="2">
        <v>0</v>
      </c>
      <c r="J104" s="2">
        <v>0</v>
      </c>
      <c r="K104" s="2">
        <v>0</v>
      </c>
      <c r="L104" s="2">
        <v>16</v>
      </c>
      <c r="M104" s="2">
        <v>61.68</v>
      </c>
      <c r="N104" s="2" t="s">
        <v>285</v>
      </c>
      <c r="O104" s="3"/>
      <c r="P104" s="3"/>
    </row>
    <row r="105" spans="1:16" s="2" customFormat="1" x14ac:dyDescent="0.25">
      <c r="A105" s="2" t="s">
        <v>135</v>
      </c>
      <c r="B105" s="2" t="s">
        <v>418</v>
      </c>
      <c r="C105" s="2">
        <v>15</v>
      </c>
      <c r="D105" s="2">
        <v>14</v>
      </c>
      <c r="E105" s="2">
        <v>1</v>
      </c>
      <c r="F105" s="2">
        <v>0</v>
      </c>
      <c r="G105" s="2">
        <v>15</v>
      </c>
      <c r="H105" s="2">
        <v>14</v>
      </c>
      <c r="I105" s="2">
        <v>1</v>
      </c>
      <c r="J105" s="2">
        <v>0</v>
      </c>
      <c r="K105" s="2">
        <v>0</v>
      </c>
      <c r="L105" s="2">
        <v>15</v>
      </c>
      <c r="M105" s="2">
        <v>210</v>
      </c>
      <c r="N105" s="2" t="s">
        <v>282</v>
      </c>
      <c r="O105" s="3"/>
      <c r="P105" s="3"/>
    </row>
    <row r="106" spans="1:16" s="2" customFormat="1" x14ac:dyDescent="0.25">
      <c r="A106" s="2" t="s">
        <v>261</v>
      </c>
      <c r="B106" s="2" t="s">
        <v>432</v>
      </c>
      <c r="C106" s="2">
        <v>3</v>
      </c>
      <c r="D106" s="2">
        <v>3</v>
      </c>
      <c r="E106" s="2">
        <v>0</v>
      </c>
      <c r="F106" s="2">
        <v>0</v>
      </c>
      <c r="G106" s="2">
        <v>15</v>
      </c>
      <c r="H106" s="2">
        <v>15</v>
      </c>
      <c r="I106" s="2">
        <v>0</v>
      </c>
      <c r="J106" s="2">
        <v>0</v>
      </c>
      <c r="K106" s="2">
        <v>0</v>
      </c>
      <c r="L106" s="2">
        <v>15</v>
      </c>
      <c r="M106" s="2">
        <v>585</v>
      </c>
      <c r="N106" s="2" t="s">
        <v>281</v>
      </c>
      <c r="O106" s="3"/>
      <c r="P106" s="3"/>
    </row>
    <row r="107" spans="1:16" s="2" customFormat="1" x14ac:dyDescent="0.25">
      <c r="A107" s="2" t="s">
        <v>102</v>
      </c>
      <c r="B107" s="2" t="s">
        <v>545</v>
      </c>
      <c r="C107" s="2">
        <v>0</v>
      </c>
      <c r="D107" s="2">
        <v>0</v>
      </c>
      <c r="E107" s="2">
        <v>0</v>
      </c>
      <c r="F107" s="2">
        <v>0</v>
      </c>
      <c r="G107" s="2">
        <v>15</v>
      </c>
      <c r="H107" s="2">
        <v>15</v>
      </c>
      <c r="I107" s="2">
        <v>0</v>
      </c>
      <c r="J107" s="2">
        <v>0</v>
      </c>
      <c r="K107" s="2">
        <v>0</v>
      </c>
      <c r="L107" s="2">
        <v>15</v>
      </c>
      <c r="M107" s="2">
        <v>150</v>
      </c>
      <c r="N107" s="2" t="s">
        <v>280</v>
      </c>
      <c r="O107" s="3"/>
      <c r="P107" s="3"/>
    </row>
    <row r="108" spans="1:16" s="2" customFormat="1" x14ac:dyDescent="0.25">
      <c r="A108" s="2" t="s">
        <v>93</v>
      </c>
      <c r="B108" s="2" t="s">
        <v>500</v>
      </c>
      <c r="C108" s="2">
        <v>0</v>
      </c>
      <c r="D108" s="2">
        <v>0</v>
      </c>
      <c r="E108" s="2">
        <v>0</v>
      </c>
      <c r="F108" s="2">
        <v>0</v>
      </c>
      <c r="G108" s="2">
        <v>11</v>
      </c>
      <c r="H108" s="2">
        <v>10</v>
      </c>
      <c r="I108" s="2">
        <v>0</v>
      </c>
      <c r="J108" s="2">
        <v>1</v>
      </c>
      <c r="K108" s="2">
        <v>0</v>
      </c>
      <c r="L108" s="2">
        <v>11</v>
      </c>
      <c r="M108" s="2">
        <v>240</v>
      </c>
      <c r="N108" s="2" t="s">
        <v>280</v>
      </c>
      <c r="O108" s="3"/>
      <c r="P108" s="3"/>
    </row>
    <row r="109" spans="1:16" s="2" customFormat="1" x14ac:dyDescent="0.25">
      <c r="A109" s="2" t="s">
        <v>199</v>
      </c>
      <c r="B109" s="2" t="s">
        <v>451</v>
      </c>
      <c r="C109" s="2">
        <v>2</v>
      </c>
      <c r="D109" s="2">
        <v>0</v>
      </c>
      <c r="E109" s="2">
        <v>2</v>
      </c>
      <c r="F109" s="2">
        <v>0</v>
      </c>
      <c r="G109" s="2">
        <v>10</v>
      </c>
      <c r="H109" s="2">
        <v>0</v>
      </c>
      <c r="I109" s="2">
        <v>10</v>
      </c>
      <c r="J109" s="2">
        <v>0</v>
      </c>
      <c r="K109" s="2">
        <v>0</v>
      </c>
      <c r="L109" s="2">
        <v>10</v>
      </c>
      <c r="M109" s="2">
        <v>55</v>
      </c>
      <c r="N109" s="2" t="s">
        <v>284</v>
      </c>
      <c r="O109" s="3"/>
      <c r="P109" s="3"/>
    </row>
    <row r="110" spans="1:16" s="2" customFormat="1" x14ac:dyDescent="0.25">
      <c r="A110" s="2" t="s">
        <v>95</v>
      </c>
      <c r="B110" s="2" t="s">
        <v>504</v>
      </c>
      <c r="C110" s="2">
        <v>1</v>
      </c>
      <c r="D110" s="2">
        <v>0</v>
      </c>
      <c r="E110" s="2">
        <v>1</v>
      </c>
      <c r="F110" s="2">
        <v>0</v>
      </c>
      <c r="G110" s="2">
        <v>9</v>
      </c>
      <c r="H110" s="2">
        <v>0</v>
      </c>
      <c r="I110" s="2">
        <v>9</v>
      </c>
      <c r="J110" s="2">
        <v>0</v>
      </c>
      <c r="K110" s="2">
        <v>0</v>
      </c>
      <c r="L110" s="2">
        <v>9</v>
      </c>
      <c r="M110" s="2">
        <v>88</v>
      </c>
      <c r="N110" s="2" t="s">
        <v>280</v>
      </c>
      <c r="O110" s="3"/>
      <c r="P110" s="3"/>
    </row>
    <row r="111" spans="1:16" s="2" customFormat="1" x14ac:dyDescent="0.25">
      <c r="A111" s="2" t="s">
        <v>213</v>
      </c>
      <c r="B111" s="2" t="s">
        <v>519</v>
      </c>
      <c r="C111" s="2">
        <v>1</v>
      </c>
      <c r="D111" s="2">
        <v>0</v>
      </c>
      <c r="E111" s="2">
        <v>1</v>
      </c>
      <c r="F111" s="2">
        <v>0</v>
      </c>
      <c r="G111" s="2">
        <v>8</v>
      </c>
      <c r="H111" s="2">
        <v>0</v>
      </c>
      <c r="I111" s="2">
        <v>8</v>
      </c>
      <c r="J111" s="2">
        <v>0</v>
      </c>
      <c r="K111" s="2">
        <v>0</v>
      </c>
      <c r="L111" s="2">
        <v>8</v>
      </c>
      <c r="M111" s="2">
        <v>65</v>
      </c>
      <c r="N111" s="2" t="s">
        <v>284</v>
      </c>
      <c r="O111" s="3"/>
      <c r="P111" s="3"/>
    </row>
    <row r="112" spans="1:16" s="2" customFormat="1" x14ac:dyDescent="0.25">
      <c r="A112" s="2" t="s">
        <v>151</v>
      </c>
      <c r="B112" s="2" t="s">
        <v>548</v>
      </c>
      <c r="C112" s="2">
        <v>1</v>
      </c>
      <c r="D112" s="2">
        <v>0</v>
      </c>
      <c r="E112" s="2">
        <v>1</v>
      </c>
      <c r="F112" s="2">
        <v>0</v>
      </c>
      <c r="G112" s="2">
        <v>8</v>
      </c>
      <c r="H112" s="2">
        <v>0</v>
      </c>
      <c r="I112" s="2">
        <v>8</v>
      </c>
      <c r="J112" s="2">
        <v>0</v>
      </c>
      <c r="K112" s="2">
        <v>0</v>
      </c>
      <c r="L112" s="2">
        <v>8</v>
      </c>
      <c r="M112" s="2">
        <v>33</v>
      </c>
      <c r="N112" s="2" t="s">
        <v>282</v>
      </c>
      <c r="O112" s="3"/>
      <c r="P112" s="3"/>
    </row>
    <row r="113" spans="1:16" s="2" customFormat="1" x14ac:dyDescent="0.25">
      <c r="A113" s="2" t="s">
        <v>168</v>
      </c>
      <c r="B113" s="2" t="s">
        <v>292</v>
      </c>
      <c r="C113" s="2">
        <v>7</v>
      </c>
      <c r="D113" s="2">
        <v>0</v>
      </c>
      <c r="E113" s="2">
        <v>7</v>
      </c>
      <c r="F113" s="2">
        <v>0</v>
      </c>
      <c r="G113" s="2">
        <v>7</v>
      </c>
      <c r="H113" s="2">
        <v>0</v>
      </c>
      <c r="I113" s="2">
        <v>7</v>
      </c>
      <c r="J113" s="2">
        <v>0</v>
      </c>
      <c r="K113" s="2">
        <v>0</v>
      </c>
      <c r="L113" s="2">
        <v>7</v>
      </c>
      <c r="M113" s="2">
        <v>76.95</v>
      </c>
      <c r="N113" s="2" t="s">
        <v>284</v>
      </c>
      <c r="O113" s="3"/>
      <c r="P113" s="3"/>
    </row>
    <row r="114" spans="1:16" s="2" customFormat="1" x14ac:dyDescent="0.25">
      <c r="A114" s="2" t="s">
        <v>79</v>
      </c>
      <c r="B114" s="2" t="s">
        <v>456</v>
      </c>
      <c r="C114" s="2">
        <v>0</v>
      </c>
      <c r="D114" s="2">
        <v>0</v>
      </c>
      <c r="E114" s="2">
        <v>0</v>
      </c>
      <c r="F114" s="2">
        <v>0</v>
      </c>
      <c r="G114" s="2">
        <v>7</v>
      </c>
      <c r="H114" s="2">
        <v>3</v>
      </c>
      <c r="I114" s="2">
        <v>4</v>
      </c>
      <c r="J114" s="2">
        <v>0</v>
      </c>
      <c r="K114" s="2">
        <v>0</v>
      </c>
      <c r="L114" s="2">
        <v>7</v>
      </c>
      <c r="M114" s="2">
        <v>232</v>
      </c>
      <c r="N114" s="2" t="s">
        <v>280</v>
      </c>
      <c r="O114" s="3"/>
      <c r="P114" s="3"/>
    </row>
    <row r="115" spans="1:16" s="2" customFormat="1" x14ac:dyDescent="0.25">
      <c r="A115" s="2" t="s">
        <v>79</v>
      </c>
      <c r="B115" s="2" t="s">
        <v>456</v>
      </c>
      <c r="C115" s="2">
        <v>0</v>
      </c>
      <c r="D115" s="2">
        <v>0</v>
      </c>
      <c r="E115" s="2">
        <v>0</v>
      </c>
      <c r="F115" s="2">
        <v>0</v>
      </c>
      <c r="G115" s="2">
        <v>7</v>
      </c>
      <c r="H115" s="2">
        <v>3</v>
      </c>
      <c r="I115" s="2">
        <v>4</v>
      </c>
      <c r="J115" s="2">
        <v>0</v>
      </c>
      <c r="K115" s="2">
        <v>0</v>
      </c>
      <c r="L115" s="2">
        <v>7</v>
      </c>
      <c r="M115" s="2">
        <v>275</v>
      </c>
      <c r="N115" s="2" t="s">
        <v>285</v>
      </c>
      <c r="O115" s="3"/>
      <c r="P115" s="3"/>
    </row>
    <row r="116" spans="1:16" s="2" customFormat="1" x14ac:dyDescent="0.25">
      <c r="A116" s="2" t="s">
        <v>79</v>
      </c>
      <c r="B116" s="2" t="s">
        <v>456</v>
      </c>
      <c r="C116" s="2">
        <v>0</v>
      </c>
      <c r="D116" s="2">
        <v>0</v>
      </c>
      <c r="E116" s="2">
        <v>0</v>
      </c>
      <c r="F116" s="2">
        <v>0</v>
      </c>
      <c r="G116" s="2">
        <v>7</v>
      </c>
      <c r="H116" s="2">
        <v>3</v>
      </c>
      <c r="I116" s="2">
        <v>4</v>
      </c>
      <c r="J116" s="2">
        <v>0</v>
      </c>
      <c r="K116" s="2">
        <v>0</v>
      </c>
      <c r="L116" s="2">
        <v>7</v>
      </c>
      <c r="M116" s="2">
        <v>555</v>
      </c>
      <c r="N116" s="2" t="s">
        <v>281</v>
      </c>
      <c r="O116" s="3"/>
      <c r="P116" s="3"/>
    </row>
    <row r="117" spans="1:16" s="2" customFormat="1" x14ac:dyDescent="0.25">
      <c r="A117" s="2" t="s">
        <v>224</v>
      </c>
      <c r="B117" s="2" t="s">
        <v>349</v>
      </c>
      <c r="C117" s="2">
        <v>3</v>
      </c>
      <c r="D117" s="2">
        <v>3</v>
      </c>
      <c r="E117" s="2">
        <v>0</v>
      </c>
      <c r="F117" s="2">
        <v>0</v>
      </c>
      <c r="G117" s="2">
        <v>6</v>
      </c>
      <c r="H117" s="2">
        <v>6</v>
      </c>
      <c r="I117" s="2">
        <v>0</v>
      </c>
      <c r="J117" s="2">
        <v>0</v>
      </c>
      <c r="K117" s="2">
        <v>0</v>
      </c>
      <c r="L117" s="2">
        <v>6</v>
      </c>
      <c r="M117" s="2">
        <v>160</v>
      </c>
      <c r="N117" s="2" t="s">
        <v>285</v>
      </c>
      <c r="O117" s="3"/>
      <c r="P117" s="3"/>
    </row>
    <row r="118" spans="1:16" s="2" customFormat="1" x14ac:dyDescent="0.25">
      <c r="A118" s="2" t="s">
        <v>87</v>
      </c>
      <c r="B118" s="2" t="s">
        <v>481</v>
      </c>
      <c r="C118" s="2">
        <v>0</v>
      </c>
      <c r="D118" s="2">
        <v>0</v>
      </c>
      <c r="E118" s="2">
        <v>0</v>
      </c>
      <c r="F118" s="2">
        <v>0</v>
      </c>
      <c r="G118" s="2">
        <v>6</v>
      </c>
      <c r="H118" s="2">
        <v>0</v>
      </c>
      <c r="I118" s="2">
        <v>6</v>
      </c>
      <c r="J118" s="2">
        <v>0</v>
      </c>
      <c r="K118" s="2">
        <v>0</v>
      </c>
      <c r="L118" s="2">
        <v>6</v>
      </c>
      <c r="M118" s="2">
        <v>215</v>
      </c>
      <c r="N118" s="2" t="s">
        <v>280</v>
      </c>
      <c r="O118" s="3"/>
      <c r="P118" s="3"/>
    </row>
    <row r="119" spans="1:16" s="2" customFormat="1" x14ac:dyDescent="0.25">
      <c r="A119" s="2" t="s">
        <v>208</v>
      </c>
      <c r="B119" s="2" t="s">
        <v>501</v>
      </c>
      <c r="C119" s="2">
        <v>1</v>
      </c>
      <c r="D119" s="2">
        <v>1</v>
      </c>
      <c r="E119" s="2">
        <v>0</v>
      </c>
      <c r="F119" s="2">
        <v>0</v>
      </c>
      <c r="G119" s="2">
        <v>6</v>
      </c>
      <c r="H119" s="2">
        <v>4</v>
      </c>
      <c r="I119" s="2">
        <v>2</v>
      </c>
      <c r="J119" s="2">
        <v>0</v>
      </c>
      <c r="K119" s="2">
        <v>0</v>
      </c>
      <c r="L119" s="2">
        <v>6</v>
      </c>
      <c r="M119" s="2">
        <v>135</v>
      </c>
      <c r="N119" s="2" t="s">
        <v>284</v>
      </c>
      <c r="O119" s="3"/>
      <c r="P119" s="3"/>
    </row>
    <row r="120" spans="1:16" s="2" customFormat="1" x14ac:dyDescent="0.25">
      <c r="A120" s="2" t="s">
        <v>152</v>
      </c>
      <c r="B120" s="2" t="s">
        <v>549</v>
      </c>
      <c r="C120" s="2">
        <v>0</v>
      </c>
      <c r="D120" s="2">
        <v>0</v>
      </c>
      <c r="E120" s="2">
        <v>0</v>
      </c>
      <c r="F120" s="2">
        <v>0</v>
      </c>
      <c r="G120" s="2">
        <v>6</v>
      </c>
      <c r="H120" s="2">
        <v>3</v>
      </c>
      <c r="I120" s="2">
        <v>2</v>
      </c>
      <c r="J120" s="2">
        <v>1</v>
      </c>
      <c r="K120" s="2">
        <v>0</v>
      </c>
      <c r="L120" s="2">
        <v>6</v>
      </c>
      <c r="M120" s="2">
        <v>150</v>
      </c>
      <c r="N120" s="2" t="s">
        <v>282</v>
      </c>
      <c r="O120" s="3"/>
      <c r="P120" s="3"/>
    </row>
    <row r="121" spans="1:16" s="2" customFormat="1" x14ac:dyDescent="0.25">
      <c r="A121" s="2" t="s">
        <v>166</v>
      </c>
      <c r="B121" s="2" t="s">
        <v>552</v>
      </c>
      <c r="C121" s="2">
        <v>2</v>
      </c>
      <c r="D121" s="2">
        <v>2</v>
      </c>
      <c r="E121" s="2">
        <v>0</v>
      </c>
      <c r="F121" s="2">
        <v>0</v>
      </c>
      <c r="G121" s="2">
        <v>6</v>
      </c>
      <c r="H121" s="2">
        <v>6</v>
      </c>
      <c r="I121" s="2">
        <v>0</v>
      </c>
      <c r="J121" s="2">
        <v>0</v>
      </c>
      <c r="K121" s="2">
        <v>0</v>
      </c>
      <c r="L121" s="2">
        <v>6</v>
      </c>
      <c r="M121" s="2">
        <v>56.95</v>
      </c>
      <c r="N121" s="2" t="s">
        <v>283</v>
      </c>
      <c r="O121" s="3"/>
      <c r="P121" s="3"/>
    </row>
    <row r="122" spans="1:16" s="2" customFormat="1" x14ac:dyDescent="0.25">
      <c r="A122" s="2" t="s">
        <v>105</v>
      </c>
      <c r="B122" s="2" t="s">
        <v>307</v>
      </c>
      <c r="C122" s="2">
        <v>2</v>
      </c>
      <c r="D122" s="2">
        <v>2</v>
      </c>
      <c r="E122" s="2">
        <v>0</v>
      </c>
      <c r="F122" s="2">
        <v>0</v>
      </c>
      <c r="G122" s="2">
        <v>5</v>
      </c>
      <c r="H122" s="2">
        <v>5</v>
      </c>
      <c r="I122" s="2">
        <v>0</v>
      </c>
      <c r="J122" s="2">
        <v>0</v>
      </c>
      <c r="K122" s="2">
        <v>0</v>
      </c>
      <c r="L122" s="2">
        <v>5</v>
      </c>
      <c r="M122" s="2">
        <v>83.9</v>
      </c>
      <c r="N122" s="2" t="s">
        <v>282</v>
      </c>
      <c r="O122" s="3"/>
      <c r="P122" s="3"/>
    </row>
    <row r="123" spans="1:16" s="2" customFormat="1" x14ac:dyDescent="0.25">
      <c r="A123" s="2" t="s">
        <v>176</v>
      </c>
      <c r="B123" s="2" t="s">
        <v>333</v>
      </c>
      <c r="C123" s="2">
        <v>3</v>
      </c>
      <c r="D123" s="2">
        <v>2</v>
      </c>
      <c r="E123" s="2">
        <v>1</v>
      </c>
      <c r="F123" s="2">
        <v>0</v>
      </c>
      <c r="G123" s="2">
        <v>5</v>
      </c>
      <c r="H123" s="2">
        <v>4</v>
      </c>
      <c r="I123" s="2">
        <v>1</v>
      </c>
      <c r="J123" s="2">
        <v>0</v>
      </c>
      <c r="K123" s="2">
        <v>0</v>
      </c>
      <c r="L123" s="2">
        <v>5</v>
      </c>
      <c r="M123" s="2">
        <v>110</v>
      </c>
      <c r="N123" s="2" t="s">
        <v>284</v>
      </c>
      <c r="O123" s="3"/>
      <c r="P123" s="3"/>
    </row>
    <row r="124" spans="1:16" s="2" customFormat="1" x14ac:dyDescent="0.25">
      <c r="A124" s="2" t="s">
        <v>119</v>
      </c>
      <c r="B124" s="2" t="s">
        <v>350</v>
      </c>
      <c r="C124" s="2">
        <v>5</v>
      </c>
      <c r="D124" s="2">
        <v>2</v>
      </c>
      <c r="E124" s="2">
        <v>3</v>
      </c>
      <c r="F124" s="2">
        <v>0</v>
      </c>
      <c r="G124" s="2">
        <v>5</v>
      </c>
      <c r="H124" s="2">
        <v>2</v>
      </c>
      <c r="I124" s="2">
        <v>3</v>
      </c>
      <c r="J124" s="2">
        <v>0</v>
      </c>
      <c r="K124" s="2">
        <v>0</v>
      </c>
      <c r="L124" s="2">
        <v>5</v>
      </c>
      <c r="M124" s="2">
        <v>66.94</v>
      </c>
      <c r="N124" s="2" t="s">
        <v>282</v>
      </c>
      <c r="O124" s="3"/>
      <c r="P124" s="3"/>
    </row>
    <row r="125" spans="1:16" s="2" customFormat="1" x14ac:dyDescent="0.25">
      <c r="A125" s="2" t="s">
        <v>121</v>
      </c>
      <c r="B125" s="2" t="s">
        <v>362</v>
      </c>
      <c r="C125" s="2">
        <v>4</v>
      </c>
      <c r="D125" s="2">
        <v>3</v>
      </c>
      <c r="E125" s="2">
        <v>1</v>
      </c>
      <c r="F125" s="2">
        <v>0</v>
      </c>
      <c r="G125" s="2">
        <v>5</v>
      </c>
      <c r="H125" s="2">
        <v>4</v>
      </c>
      <c r="I125" s="2">
        <v>1</v>
      </c>
      <c r="J125" s="2">
        <v>0</v>
      </c>
      <c r="K125" s="2">
        <v>0</v>
      </c>
      <c r="L125" s="2">
        <v>5</v>
      </c>
      <c r="M125" s="2">
        <v>135</v>
      </c>
      <c r="N125" s="2" t="s">
        <v>282</v>
      </c>
      <c r="O125" s="3"/>
      <c r="P125" s="3"/>
    </row>
    <row r="126" spans="1:16" s="2" customFormat="1" x14ac:dyDescent="0.25">
      <c r="A126" s="2" t="s">
        <v>202</v>
      </c>
      <c r="B126" s="2" t="s">
        <v>468</v>
      </c>
      <c r="C126" s="2">
        <v>0</v>
      </c>
      <c r="D126" s="2">
        <v>0</v>
      </c>
      <c r="E126" s="2">
        <v>0</v>
      </c>
      <c r="F126" s="2">
        <v>0</v>
      </c>
      <c r="G126" s="2">
        <v>5</v>
      </c>
      <c r="H126" s="2">
        <v>0</v>
      </c>
      <c r="I126" s="2">
        <v>5</v>
      </c>
      <c r="J126" s="2">
        <v>0</v>
      </c>
      <c r="K126" s="2">
        <v>0</v>
      </c>
      <c r="L126" s="2">
        <v>5</v>
      </c>
      <c r="M126" s="2">
        <v>65</v>
      </c>
      <c r="N126" s="2" t="s">
        <v>284</v>
      </c>
      <c r="O126" s="3"/>
      <c r="P126" s="3"/>
    </row>
    <row r="127" spans="1:16" s="2" customFormat="1" x14ac:dyDescent="0.25">
      <c r="A127" s="2" t="s">
        <v>276</v>
      </c>
      <c r="B127" s="2" t="s">
        <v>524</v>
      </c>
      <c r="C127" s="2">
        <v>0</v>
      </c>
      <c r="D127" s="2">
        <v>0</v>
      </c>
      <c r="E127" s="2">
        <v>0</v>
      </c>
      <c r="F127" s="2">
        <v>0</v>
      </c>
      <c r="G127" s="2">
        <v>5</v>
      </c>
      <c r="H127" s="2">
        <v>5</v>
      </c>
      <c r="I127" s="2">
        <v>0</v>
      </c>
      <c r="J127" s="2">
        <v>0</v>
      </c>
      <c r="K127" s="2">
        <v>0</v>
      </c>
      <c r="L127" s="2">
        <v>5</v>
      </c>
      <c r="M127" s="2">
        <v>75</v>
      </c>
      <c r="N127" s="2" t="s">
        <v>281</v>
      </c>
      <c r="O127" s="3"/>
      <c r="P127" s="3"/>
    </row>
    <row r="128" spans="1:16" s="2" customFormat="1" x14ac:dyDescent="0.25">
      <c r="A128" s="2" t="s">
        <v>216</v>
      </c>
      <c r="B128" s="2" t="s">
        <v>534</v>
      </c>
      <c r="C128" s="2">
        <v>4</v>
      </c>
      <c r="D128" s="2">
        <v>2</v>
      </c>
      <c r="E128" s="2">
        <v>2</v>
      </c>
      <c r="F128" s="2">
        <v>0</v>
      </c>
      <c r="G128" s="2">
        <v>5</v>
      </c>
      <c r="H128" s="2">
        <v>2</v>
      </c>
      <c r="I128" s="2">
        <v>3</v>
      </c>
      <c r="J128" s="2">
        <v>0</v>
      </c>
      <c r="K128" s="2">
        <v>0</v>
      </c>
      <c r="L128" s="2">
        <v>5</v>
      </c>
      <c r="M128" s="2">
        <v>65</v>
      </c>
      <c r="N128" s="2" t="s">
        <v>284</v>
      </c>
      <c r="O128" s="3"/>
      <c r="P128" s="3"/>
    </row>
    <row r="129" spans="1:16" s="2" customFormat="1" x14ac:dyDescent="0.25">
      <c r="A129" s="2" t="s">
        <v>5</v>
      </c>
      <c r="B129" s="2" t="s">
        <v>290</v>
      </c>
      <c r="C129" s="2">
        <v>0</v>
      </c>
      <c r="D129" s="2">
        <v>0</v>
      </c>
      <c r="E129" s="2">
        <v>0</v>
      </c>
      <c r="F129" s="2">
        <v>0</v>
      </c>
      <c r="G129" s="2">
        <v>4</v>
      </c>
      <c r="H129" s="2">
        <v>3</v>
      </c>
      <c r="I129" s="2">
        <v>1</v>
      </c>
      <c r="J129" s="2">
        <v>0</v>
      </c>
      <c r="K129" s="2">
        <v>0</v>
      </c>
      <c r="L129" s="2">
        <v>4</v>
      </c>
      <c r="M129" s="2">
        <v>135</v>
      </c>
      <c r="N129" s="2" t="s">
        <v>279</v>
      </c>
      <c r="O129" s="3"/>
      <c r="P129" s="3"/>
    </row>
    <row r="130" spans="1:16" s="2" customFormat="1" x14ac:dyDescent="0.25">
      <c r="A130" s="2" t="s">
        <v>242</v>
      </c>
      <c r="B130" s="2" t="s">
        <v>304</v>
      </c>
      <c r="C130" s="2">
        <v>4</v>
      </c>
      <c r="D130" s="2">
        <v>4</v>
      </c>
      <c r="E130" s="2">
        <v>0</v>
      </c>
      <c r="F130" s="2">
        <v>0</v>
      </c>
      <c r="G130" s="2">
        <v>4</v>
      </c>
      <c r="H130" s="2">
        <v>4</v>
      </c>
      <c r="I130" s="2">
        <v>0</v>
      </c>
      <c r="J130" s="2">
        <v>0</v>
      </c>
      <c r="K130" s="2">
        <v>0</v>
      </c>
      <c r="L130" s="2">
        <v>4</v>
      </c>
      <c r="M130" s="2">
        <v>61.97</v>
      </c>
      <c r="N130" s="2" t="s">
        <v>281</v>
      </c>
      <c r="O130" s="3"/>
      <c r="P130" s="3"/>
    </row>
    <row r="131" spans="1:16" s="2" customFormat="1" x14ac:dyDescent="0.25">
      <c r="A131" s="2" t="s">
        <v>171</v>
      </c>
      <c r="B131" s="2" t="s">
        <v>311</v>
      </c>
      <c r="C131" s="2">
        <v>4</v>
      </c>
      <c r="D131" s="2">
        <v>3</v>
      </c>
      <c r="E131" s="2">
        <v>0</v>
      </c>
      <c r="F131" s="2">
        <v>1</v>
      </c>
      <c r="G131" s="2">
        <v>4</v>
      </c>
      <c r="H131" s="2">
        <v>3</v>
      </c>
      <c r="I131" s="2">
        <v>0</v>
      </c>
      <c r="J131" s="2">
        <v>1</v>
      </c>
      <c r="K131" s="2">
        <v>0</v>
      </c>
      <c r="L131" s="2">
        <v>4</v>
      </c>
      <c r="M131" s="2">
        <v>95</v>
      </c>
      <c r="N131" s="2" t="s">
        <v>284</v>
      </c>
      <c r="O131" s="3"/>
      <c r="P131" s="3"/>
    </row>
    <row r="132" spans="1:16" s="2" customFormat="1" x14ac:dyDescent="0.25">
      <c r="A132" s="2" t="s">
        <v>179</v>
      </c>
      <c r="B132" s="2" t="s">
        <v>347</v>
      </c>
      <c r="C132" s="2">
        <v>4</v>
      </c>
      <c r="D132" s="2">
        <v>4</v>
      </c>
      <c r="E132" s="2">
        <v>0</v>
      </c>
      <c r="F132" s="2">
        <v>0</v>
      </c>
      <c r="G132" s="2">
        <v>4</v>
      </c>
      <c r="H132" s="2">
        <v>4</v>
      </c>
      <c r="I132" s="2">
        <v>0</v>
      </c>
      <c r="J132" s="2">
        <v>0</v>
      </c>
      <c r="K132" s="2">
        <v>0</v>
      </c>
      <c r="L132" s="2">
        <v>4</v>
      </c>
      <c r="M132" s="2">
        <v>65</v>
      </c>
      <c r="N132" s="2" t="s">
        <v>284</v>
      </c>
      <c r="O132" s="3"/>
      <c r="P132" s="3"/>
    </row>
    <row r="133" spans="1:16" s="2" customFormat="1" x14ac:dyDescent="0.25">
      <c r="A133" s="2" t="s">
        <v>58</v>
      </c>
      <c r="B133" s="2" t="s">
        <v>353</v>
      </c>
      <c r="C133" s="2">
        <v>0</v>
      </c>
      <c r="D133" s="2">
        <v>0</v>
      </c>
      <c r="E133" s="2">
        <v>0</v>
      </c>
      <c r="F133" s="2">
        <v>0</v>
      </c>
      <c r="G133" s="2">
        <v>4</v>
      </c>
      <c r="H133" s="2">
        <v>2</v>
      </c>
      <c r="I133" s="2">
        <v>2</v>
      </c>
      <c r="J133" s="2">
        <v>0</v>
      </c>
      <c r="K133" s="2">
        <v>0</v>
      </c>
      <c r="L133" s="2">
        <v>4</v>
      </c>
      <c r="M133" s="2">
        <v>135</v>
      </c>
      <c r="N133" s="2" t="s">
        <v>280</v>
      </c>
      <c r="O133" s="3"/>
      <c r="P133" s="3"/>
    </row>
    <row r="134" spans="1:16" s="2" customFormat="1" x14ac:dyDescent="0.25">
      <c r="A134" s="2" t="s">
        <v>66</v>
      </c>
      <c r="B134" s="2" t="s">
        <v>390</v>
      </c>
      <c r="C134" s="2">
        <v>1</v>
      </c>
      <c r="D134" s="2">
        <v>1</v>
      </c>
      <c r="E134" s="2">
        <v>0</v>
      </c>
      <c r="F134" s="2">
        <v>0</v>
      </c>
      <c r="G134" s="2">
        <v>4</v>
      </c>
      <c r="H134" s="2">
        <v>4</v>
      </c>
      <c r="I134" s="2">
        <v>0</v>
      </c>
      <c r="J134" s="2">
        <v>0</v>
      </c>
      <c r="K134" s="2">
        <v>0</v>
      </c>
      <c r="L134" s="2">
        <v>4</v>
      </c>
      <c r="M134" s="2">
        <v>195</v>
      </c>
      <c r="N134" s="2" t="s">
        <v>280</v>
      </c>
      <c r="O134" s="3"/>
      <c r="P134" s="3"/>
    </row>
    <row r="135" spans="1:16" s="2" customFormat="1" x14ac:dyDescent="0.25">
      <c r="A135" s="2" t="s">
        <v>66</v>
      </c>
      <c r="B135" s="2" t="s">
        <v>390</v>
      </c>
      <c r="C135" s="2">
        <v>1</v>
      </c>
      <c r="D135" s="2">
        <v>1</v>
      </c>
      <c r="E135" s="2">
        <v>0</v>
      </c>
      <c r="F135" s="2">
        <v>0</v>
      </c>
      <c r="G135" s="2">
        <v>4</v>
      </c>
      <c r="H135" s="2">
        <v>4</v>
      </c>
      <c r="I135" s="2">
        <v>0</v>
      </c>
      <c r="J135" s="2">
        <v>0</v>
      </c>
      <c r="K135" s="2">
        <v>0</v>
      </c>
      <c r="L135" s="2">
        <v>4</v>
      </c>
      <c r="M135" s="2">
        <v>150</v>
      </c>
      <c r="N135" s="2" t="s">
        <v>282</v>
      </c>
      <c r="O135" s="3"/>
      <c r="P135" s="3"/>
    </row>
    <row r="136" spans="1:16" s="2" customFormat="1" x14ac:dyDescent="0.25">
      <c r="A136" s="2" t="s">
        <v>31</v>
      </c>
      <c r="B136" s="2" t="s">
        <v>412</v>
      </c>
      <c r="C136" s="2">
        <v>4</v>
      </c>
      <c r="D136" s="2">
        <v>4</v>
      </c>
      <c r="E136" s="2">
        <v>0</v>
      </c>
      <c r="F136" s="2">
        <v>0</v>
      </c>
      <c r="G136" s="2">
        <v>4</v>
      </c>
      <c r="H136" s="2">
        <v>4</v>
      </c>
      <c r="I136" s="2">
        <v>0</v>
      </c>
      <c r="J136" s="2">
        <v>0</v>
      </c>
      <c r="K136" s="2">
        <v>0</v>
      </c>
      <c r="L136" s="2">
        <v>4</v>
      </c>
      <c r="M136" s="2">
        <v>61.95</v>
      </c>
      <c r="N136" s="2" t="s">
        <v>279</v>
      </c>
      <c r="O136" s="3"/>
      <c r="P136" s="3"/>
    </row>
    <row r="137" spans="1:16" s="2" customFormat="1" x14ac:dyDescent="0.25">
      <c r="A137" s="2" t="s">
        <v>192</v>
      </c>
      <c r="B137" s="2" t="s">
        <v>442</v>
      </c>
      <c r="C137" s="2">
        <v>3</v>
      </c>
      <c r="D137" s="2">
        <v>0</v>
      </c>
      <c r="E137" s="2">
        <v>3</v>
      </c>
      <c r="F137" s="2">
        <v>0</v>
      </c>
      <c r="G137" s="2">
        <v>4</v>
      </c>
      <c r="H137" s="2">
        <v>0</v>
      </c>
      <c r="I137" s="2">
        <v>4</v>
      </c>
      <c r="J137" s="2">
        <v>0</v>
      </c>
      <c r="K137" s="2">
        <v>0</v>
      </c>
      <c r="L137" s="2">
        <v>4</v>
      </c>
      <c r="M137" s="2">
        <v>145</v>
      </c>
      <c r="N137" s="2" t="s">
        <v>284</v>
      </c>
      <c r="O137" s="3"/>
      <c r="P137" s="3"/>
    </row>
    <row r="138" spans="1:16" s="2" customFormat="1" x14ac:dyDescent="0.25">
      <c r="A138" s="2" t="s">
        <v>86</v>
      </c>
      <c r="B138" s="2" t="s">
        <v>480</v>
      </c>
      <c r="C138" s="2">
        <v>0</v>
      </c>
      <c r="D138" s="2">
        <v>0</v>
      </c>
      <c r="E138" s="2">
        <v>0</v>
      </c>
      <c r="F138" s="2">
        <v>0</v>
      </c>
      <c r="G138" s="2">
        <v>4</v>
      </c>
      <c r="H138" s="2">
        <v>3</v>
      </c>
      <c r="I138" s="2">
        <v>1</v>
      </c>
      <c r="J138" s="2">
        <v>0</v>
      </c>
      <c r="K138" s="2">
        <v>0</v>
      </c>
      <c r="L138" s="2">
        <v>4</v>
      </c>
      <c r="M138" s="2">
        <v>250</v>
      </c>
      <c r="N138" s="2" t="s">
        <v>280</v>
      </c>
      <c r="O138" s="3"/>
      <c r="P138" s="3"/>
    </row>
    <row r="139" spans="1:16" s="2" customFormat="1" x14ac:dyDescent="0.25">
      <c r="A139" s="2" t="s">
        <v>43</v>
      </c>
      <c r="B139" s="2" t="s">
        <v>491</v>
      </c>
      <c r="C139" s="2">
        <v>3</v>
      </c>
      <c r="D139" s="2">
        <v>2</v>
      </c>
      <c r="E139" s="2">
        <v>1</v>
      </c>
      <c r="F139" s="2">
        <v>0</v>
      </c>
      <c r="G139" s="2">
        <v>4</v>
      </c>
      <c r="H139" s="2">
        <v>2</v>
      </c>
      <c r="I139" s="2">
        <v>2</v>
      </c>
      <c r="J139" s="2">
        <v>0</v>
      </c>
      <c r="K139" s="2">
        <v>0</v>
      </c>
      <c r="L139" s="2">
        <v>4</v>
      </c>
      <c r="M139" s="2">
        <v>38</v>
      </c>
      <c r="N139" s="2" t="s">
        <v>279</v>
      </c>
      <c r="O139" s="3"/>
      <c r="P139" s="3"/>
    </row>
    <row r="140" spans="1:16" s="2" customFormat="1" x14ac:dyDescent="0.25">
      <c r="A140" s="2" t="s">
        <v>144</v>
      </c>
      <c r="B140" s="2" t="s">
        <v>513</v>
      </c>
      <c r="C140" s="2">
        <v>4</v>
      </c>
      <c r="D140" s="2">
        <v>3</v>
      </c>
      <c r="E140" s="2">
        <v>1</v>
      </c>
      <c r="F140" s="2">
        <v>0</v>
      </c>
      <c r="G140" s="2">
        <v>4</v>
      </c>
      <c r="H140" s="2">
        <v>3</v>
      </c>
      <c r="I140" s="2">
        <v>1</v>
      </c>
      <c r="J140" s="2">
        <v>0</v>
      </c>
      <c r="K140" s="2">
        <v>0</v>
      </c>
      <c r="L140" s="2">
        <v>4</v>
      </c>
      <c r="M140" s="2">
        <v>105</v>
      </c>
      <c r="N140" s="2" t="s">
        <v>282</v>
      </c>
      <c r="O140" s="3"/>
      <c r="P140" s="3"/>
    </row>
    <row r="141" spans="1:16" s="2" customFormat="1" x14ac:dyDescent="0.25">
      <c r="A141" s="2" t="s">
        <v>218</v>
      </c>
      <c r="B141" s="2" t="s">
        <v>536</v>
      </c>
      <c r="C141" s="2">
        <v>4</v>
      </c>
      <c r="D141" s="2">
        <v>3</v>
      </c>
      <c r="E141" s="2">
        <v>1</v>
      </c>
      <c r="F141" s="2">
        <v>0</v>
      </c>
      <c r="G141" s="2">
        <v>4</v>
      </c>
      <c r="H141" s="2">
        <v>3</v>
      </c>
      <c r="I141" s="2">
        <v>1</v>
      </c>
      <c r="J141" s="2">
        <v>0</v>
      </c>
      <c r="K141" s="2">
        <v>0</v>
      </c>
      <c r="L141" s="2">
        <v>4</v>
      </c>
      <c r="M141" s="2">
        <v>65</v>
      </c>
      <c r="N141" s="2" t="s">
        <v>284</v>
      </c>
      <c r="O141" s="3"/>
      <c r="P141" s="3"/>
    </row>
    <row r="142" spans="1:16" s="2" customFormat="1" x14ac:dyDescent="0.25">
      <c r="A142" s="2" t="s">
        <v>113</v>
      </c>
      <c r="B142" s="2" t="s">
        <v>317</v>
      </c>
      <c r="C142" s="2">
        <v>2</v>
      </c>
      <c r="D142" s="2">
        <v>2</v>
      </c>
      <c r="E142" s="2">
        <v>0</v>
      </c>
      <c r="F142" s="2">
        <v>0</v>
      </c>
      <c r="G142" s="2">
        <v>3</v>
      </c>
      <c r="H142" s="2">
        <v>3</v>
      </c>
      <c r="I142" s="2">
        <v>0</v>
      </c>
      <c r="J142" s="2">
        <v>0</v>
      </c>
      <c r="K142" s="2">
        <v>0</v>
      </c>
      <c r="L142" s="2">
        <v>3</v>
      </c>
      <c r="M142" s="2">
        <v>210</v>
      </c>
      <c r="N142" s="2" t="s">
        <v>282</v>
      </c>
      <c r="O142" s="3"/>
      <c r="P142" s="3"/>
    </row>
    <row r="143" spans="1:16" s="2" customFormat="1" x14ac:dyDescent="0.25">
      <c r="A143" s="2" t="s">
        <v>12</v>
      </c>
      <c r="B143" s="2" t="s">
        <v>326</v>
      </c>
      <c r="C143" s="2">
        <v>0</v>
      </c>
      <c r="D143" s="2">
        <v>0</v>
      </c>
      <c r="E143" s="2">
        <v>0</v>
      </c>
      <c r="F143" s="2">
        <v>0</v>
      </c>
      <c r="G143" s="2">
        <v>3</v>
      </c>
      <c r="H143" s="2">
        <v>2</v>
      </c>
      <c r="I143" s="2">
        <v>0</v>
      </c>
      <c r="J143" s="2">
        <v>1</v>
      </c>
      <c r="K143" s="2">
        <v>0</v>
      </c>
      <c r="L143" s="2">
        <v>3</v>
      </c>
      <c r="M143" s="2">
        <v>130</v>
      </c>
      <c r="N143" s="2" t="s">
        <v>279</v>
      </c>
      <c r="O143" s="3"/>
      <c r="P143" s="3"/>
    </row>
    <row r="144" spans="1:16" s="2" customFormat="1" x14ac:dyDescent="0.25">
      <c r="A144" s="2" t="s">
        <v>12</v>
      </c>
      <c r="B144" s="2" t="s">
        <v>326</v>
      </c>
      <c r="C144" s="2">
        <v>0</v>
      </c>
      <c r="D144" s="2">
        <v>0</v>
      </c>
      <c r="E144" s="2">
        <v>0</v>
      </c>
      <c r="F144" s="2">
        <v>0</v>
      </c>
      <c r="G144" s="2">
        <v>3</v>
      </c>
      <c r="H144" s="2">
        <v>2</v>
      </c>
      <c r="I144" s="2">
        <v>0</v>
      </c>
      <c r="J144" s="2">
        <v>1</v>
      </c>
      <c r="K144" s="2">
        <v>0</v>
      </c>
      <c r="L144" s="2">
        <v>3</v>
      </c>
      <c r="M144" s="2">
        <v>310</v>
      </c>
      <c r="N144" s="2" t="s">
        <v>280</v>
      </c>
      <c r="O144" s="3"/>
      <c r="P144" s="3"/>
    </row>
    <row r="145" spans="1:16" s="2" customFormat="1" x14ac:dyDescent="0.25">
      <c r="A145" s="2" t="s">
        <v>12</v>
      </c>
      <c r="B145" s="2" t="s">
        <v>326</v>
      </c>
      <c r="C145" s="2">
        <v>0</v>
      </c>
      <c r="D145" s="2">
        <v>0</v>
      </c>
      <c r="E145" s="2">
        <v>0</v>
      </c>
      <c r="F145" s="2">
        <v>0</v>
      </c>
      <c r="G145" s="2">
        <v>3</v>
      </c>
      <c r="H145" s="2">
        <v>2</v>
      </c>
      <c r="I145" s="2">
        <v>0</v>
      </c>
      <c r="J145" s="2">
        <v>1</v>
      </c>
      <c r="K145" s="2">
        <v>0</v>
      </c>
      <c r="L145" s="2">
        <v>3</v>
      </c>
      <c r="M145" s="2">
        <v>143</v>
      </c>
      <c r="N145" s="2" t="s">
        <v>282</v>
      </c>
      <c r="O145" s="3"/>
      <c r="P145" s="3"/>
    </row>
    <row r="146" spans="1:16" s="2" customFormat="1" x14ac:dyDescent="0.25">
      <c r="A146" s="2" t="s">
        <v>221</v>
      </c>
      <c r="B146" s="2" t="s">
        <v>338</v>
      </c>
      <c r="C146" s="2">
        <v>3</v>
      </c>
      <c r="D146" s="2">
        <v>0</v>
      </c>
      <c r="E146" s="2">
        <v>3</v>
      </c>
      <c r="F146" s="2">
        <v>0</v>
      </c>
      <c r="G146" s="2">
        <v>3</v>
      </c>
      <c r="H146" s="2">
        <v>0</v>
      </c>
      <c r="I146" s="2">
        <v>3</v>
      </c>
      <c r="J146" s="2">
        <v>0</v>
      </c>
      <c r="K146" s="2">
        <v>0</v>
      </c>
      <c r="L146" s="2">
        <v>3</v>
      </c>
      <c r="M146" s="2">
        <v>61.95</v>
      </c>
      <c r="N146" s="2" t="s">
        <v>285</v>
      </c>
      <c r="O146" s="3"/>
      <c r="P146" s="3"/>
    </row>
    <row r="147" spans="1:16" s="2" customFormat="1" x14ac:dyDescent="0.25">
      <c r="A147" s="2" t="s">
        <v>178</v>
      </c>
      <c r="B147" s="2" t="s">
        <v>345</v>
      </c>
      <c r="C147" s="2">
        <v>3</v>
      </c>
      <c r="D147" s="2">
        <v>2</v>
      </c>
      <c r="E147" s="2">
        <v>1</v>
      </c>
      <c r="F147" s="2">
        <v>0</v>
      </c>
      <c r="G147" s="2">
        <v>3</v>
      </c>
      <c r="H147" s="2">
        <v>2</v>
      </c>
      <c r="I147" s="2">
        <v>1</v>
      </c>
      <c r="J147" s="2">
        <v>0</v>
      </c>
      <c r="K147" s="2">
        <v>0</v>
      </c>
      <c r="L147" s="2">
        <v>3</v>
      </c>
      <c r="M147" s="2">
        <v>100</v>
      </c>
      <c r="N147" s="2" t="s">
        <v>284</v>
      </c>
      <c r="O147" s="3"/>
      <c r="P147" s="3"/>
    </row>
    <row r="148" spans="1:16" s="2" customFormat="1" x14ac:dyDescent="0.25">
      <c r="A148" s="2" t="s">
        <v>16</v>
      </c>
      <c r="B148" s="2" t="s">
        <v>346</v>
      </c>
      <c r="C148" s="2">
        <v>0</v>
      </c>
      <c r="D148" s="2">
        <v>0</v>
      </c>
      <c r="E148" s="2">
        <v>0</v>
      </c>
      <c r="F148" s="2">
        <v>0</v>
      </c>
      <c r="G148" s="2">
        <v>3</v>
      </c>
      <c r="H148" s="2">
        <v>0</v>
      </c>
      <c r="I148" s="2">
        <v>3</v>
      </c>
      <c r="J148" s="2">
        <v>0</v>
      </c>
      <c r="K148" s="2">
        <v>0</v>
      </c>
      <c r="L148" s="2">
        <v>3</v>
      </c>
      <c r="M148" s="2">
        <v>29</v>
      </c>
      <c r="N148" s="2" t="s">
        <v>279</v>
      </c>
      <c r="O148" s="3"/>
      <c r="P148" s="3"/>
    </row>
    <row r="149" spans="1:16" s="2" customFormat="1" x14ac:dyDescent="0.25">
      <c r="A149" s="2" t="s">
        <v>122</v>
      </c>
      <c r="B149" s="2" t="s">
        <v>374</v>
      </c>
      <c r="C149" s="2">
        <v>3</v>
      </c>
      <c r="D149" s="2">
        <v>1</v>
      </c>
      <c r="E149" s="2">
        <v>2</v>
      </c>
      <c r="F149" s="2">
        <v>0</v>
      </c>
      <c r="G149" s="2">
        <v>3</v>
      </c>
      <c r="H149" s="2">
        <v>1</v>
      </c>
      <c r="I149" s="2">
        <v>2</v>
      </c>
      <c r="J149" s="2">
        <v>0</v>
      </c>
      <c r="K149" s="2">
        <v>0</v>
      </c>
      <c r="L149" s="2">
        <v>3</v>
      </c>
      <c r="M149" s="2">
        <v>115</v>
      </c>
      <c r="N149" s="2" t="s">
        <v>282</v>
      </c>
      <c r="O149" s="3"/>
      <c r="P149" s="3"/>
    </row>
    <row r="150" spans="1:16" s="2" customFormat="1" x14ac:dyDescent="0.25">
      <c r="A150" s="2" t="s">
        <v>258</v>
      </c>
      <c r="B150" s="2" t="s">
        <v>385</v>
      </c>
      <c r="C150" s="2">
        <v>3</v>
      </c>
      <c r="D150" s="2">
        <v>3</v>
      </c>
      <c r="E150" s="2">
        <v>0</v>
      </c>
      <c r="F150" s="2">
        <v>0</v>
      </c>
      <c r="G150" s="2">
        <v>3</v>
      </c>
      <c r="H150" s="2">
        <v>3</v>
      </c>
      <c r="I150" s="2">
        <v>0</v>
      </c>
      <c r="J150" s="2">
        <v>0</v>
      </c>
      <c r="K150" s="2">
        <v>0</v>
      </c>
      <c r="L150" s="2">
        <v>3</v>
      </c>
      <c r="M150" s="2">
        <v>110</v>
      </c>
      <c r="N150" s="2" t="s">
        <v>281</v>
      </c>
      <c r="O150" s="3"/>
      <c r="P150" s="3"/>
    </row>
    <row r="151" spans="1:16" s="2" customFormat="1" x14ac:dyDescent="0.25">
      <c r="A151" s="2" t="s">
        <v>127</v>
      </c>
      <c r="B151" s="2" t="s">
        <v>394</v>
      </c>
      <c r="C151" s="2">
        <v>3</v>
      </c>
      <c r="D151" s="2">
        <v>0</v>
      </c>
      <c r="E151" s="2">
        <v>3</v>
      </c>
      <c r="F151" s="2">
        <v>0</v>
      </c>
      <c r="G151" s="2">
        <v>3</v>
      </c>
      <c r="H151" s="2">
        <v>0</v>
      </c>
      <c r="I151" s="2">
        <v>3</v>
      </c>
      <c r="J151" s="2">
        <v>0</v>
      </c>
      <c r="K151" s="2">
        <v>0</v>
      </c>
      <c r="L151" s="2">
        <v>3</v>
      </c>
      <c r="M151" s="2">
        <v>72</v>
      </c>
      <c r="N151" s="2" t="s">
        <v>282</v>
      </c>
      <c r="O151" s="3"/>
      <c r="P151" s="3"/>
    </row>
    <row r="152" spans="1:16" s="2" customFormat="1" x14ac:dyDescent="0.25">
      <c r="A152" s="2" t="s">
        <v>33</v>
      </c>
      <c r="B152" s="2" t="s">
        <v>455</v>
      </c>
      <c r="C152" s="2">
        <v>3</v>
      </c>
      <c r="D152" s="2">
        <v>1</v>
      </c>
      <c r="E152" s="2">
        <v>2</v>
      </c>
      <c r="F152" s="2">
        <v>0</v>
      </c>
      <c r="G152" s="2">
        <v>3</v>
      </c>
      <c r="H152" s="2">
        <v>1</v>
      </c>
      <c r="I152" s="2">
        <v>2</v>
      </c>
      <c r="J152" s="2">
        <v>0</v>
      </c>
      <c r="K152" s="2">
        <v>0</v>
      </c>
      <c r="L152" s="2">
        <v>3</v>
      </c>
      <c r="M152" s="2">
        <v>80</v>
      </c>
      <c r="N152" s="2" t="s">
        <v>279</v>
      </c>
      <c r="O152" s="3"/>
      <c r="P152" s="3"/>
    </row>
    <row r="153" spans="1:16" s="2" customFormat="1" x14ac:dyDescent="0.25">
      <c r="A153" s="2" t="s">
        <v>33</v>
      </c>
      <c r="B153" s="2" t="s">
        <v>455</v>
      </c>
      <c r="C153" s="2">
        <v>3</v>
      </c>
      <c r="D153" s="2">
        <v>1</v>
      </c>
      <c r="E153" s="2">
        <v>2</v>
      </c>
      <c r="F153" s="2">
        <v>0</v>
      </c>
      <c r="G153" s="2">
        <v>3</v>
      </c>
      <c r="H153" s="2">
        <v>1</v>
      </c>
      <c r="I153" s="2">
        <v>2</v>
      </c>
      <c r="J153" s="2">
        <v>0</v>
      </c>
      <c r="K153" s="2">
        <v>0</v>
      </c>
      <c r="L153" s="2">
        <v>3</v>
      </c>
      <c r="M153" s="2">
        <v>72</v>
      </c>
      <c r="N153" s="2" t="s">
        <v>283</v>
      </c>
      <c r="O153" s="3"/>
      <c r="P153" s="3"/>
    </row>
    <row r="154" spans="1:16" s="2" customFormat="1" x14ac:dyDescent="0.25">
      <c r="A154" s="2" t="s">
        <v>77</v>
      </c>
      <c r="B154" s="2" t="s">
        <v>457</v>
      </c>
      <c r="C154" s="2">
        <v>3</v>
      </c>
      <c r="D154" s="2">
        <v>3</v>
      </c>
      <c r="E154" s="2">
        <v>0</v>
      </c>
      <c r="F154" s="2">
        <v>0</v>
      </c>
      <c r="G154" s="2">
        <v>3</v>
      </c>
      <c r="H154" s="2">
        <v>3</v>
      </c>
      <c r="I154" s="2">
        <v>0</v>
      </c>
      <c r="J154" s="2">
        <v>0</v>
      </c>
      <c r="K154" s="2">
        <v>0</v>
      </c>
      <c r="L154" s="2">
        <v>3</v>
      </c>
      <c r="M154" s="2">
        <v>580</v>
      </c>
      <c r="N154" s="2" t="s">
        <v>280</v>
      </c>
      <c r="O154" s="3"/>
      <c r="P154" s="3"/>
    </row>
    <row r="155" spans="1:16" s="2" customFormat="1" x14ac:dyDescent="0.25">
      <c r="A155" s="2" t="s">
        <v>37</v>
      </c>
      <c r="B155" s="2" t="s">
        <v>470</v>
      </c>
      <c r="C155" s="2">
        <v>3</v>
      </c>
      <c r="D155" s="2">
        <v>3</v>
      </c>
      <c r="E155" s="2">
        <v>0</v>
      </c>
      <c r="F155" s="2">
        <v>0</v>
      </c>
      <c r="G155" s="2">
        <v>3</v>
      </c>
      <c r="H155" s="2">
        <v>3</v>
      </c>
      <c r="I155" s="2">
        <v>0</v>
      </c>
      <c r="J155" s="2">
        <v>0</v>
      </c>
      <c r="K155" s="2">
        <v>0</v>
      </c>
      <c r="L155" s="2">
        <v>3</v>
      </c>
      <c r="M155" s="2">
        <v>150</v>
      </c>
      <c r="N155" s="2" t="s">
        <v>279</v>
      </c>
      <c r="O155" s="3"/>
      <c r="P155" s="3"/>
    </row>
    <row r="156" spans="1:16" s="2" customFormat="1" x14ac:dyDescent="0.25">
      <c r="A156" s="2" t="s">
        <v>203</v>
      </c>
      <c r="B156" s="2" t="s">
        <v>472</v>
      </c>
      <c r="C156" s="2">
        <v>3</v>
      </c>
      <c r="D156" s="2">
        <v>2</v>
      </c>
      <c r="E156" s="2">
        <v>1</v>
      </c>
      <c r="F156" s="2">
        <v>0</v>
      </c>
      <c r="G156" s="2">
        <v>3</v>
      </c>
      <c r="H156" s="2">
        <v>2</v>
      </c>
      <c r="I156" s="2">
        <v>1</v>
      </c>
      <c r="J156" s="2">
        <v>0</v>
      </c>
      <c r="K156" s="2">
        <v>0</v>
      </c>
      <c r="L156" s="2">
        <v>3</v>
      </c>
      <c r="M156" s="2">
        <v>65</v>
      </c>
      <c r="N156" s="2" t="s">
        <v>284</v>
      </c>
      <c r="O156" s="3"/>
      <c r="P156" s="3"/>
    </row>
    <row r="157" spans="1:16" s="2" customFormat="1" x14ac:dyDescent="0.25">
      <c r="A157" s="2" t="s">
        <v>215</v>
      </c>
      <c r="B157" s="2" t="s">
        <v>539</v>
      </c>
      <c r="C157" s="2">
        <v>3</v>
      </c>
      <c r="D157" s="2">
        <v>1</v>
      </c>
      <c r="E157" s="2">
        <v>2</v>
      </c>
      <c r="F157" s="2">
        <v>0</v>
      </c>
      <c r="G157" s="2">
        <v>3</v>
      </c>
      <c r="H157" s="2">
        <v>1</v>
      </c>
      <c r="I157" s="2">
        <v>2</v>
      </c>
      <c r="J157" s="2">
        <v>0</v>
      </c>
      <c r="K157" s="2">
        <v>0</v>
      </c>
      <c r="L157" s="2">
        <v>3</v>
      </c>
      <c r="M157" s="2">
        <v>75</v>
      </c>
      <c r="N157" s="2" t="s">
        <v>284</v>
      </c>
      <c r="O157" s="3"/>
      <c r="P157" s="3"/>
    </row>
    <row r="158" spans="1:16" s="2" customFormat="1" x14ac:dyDescent="0.25">
      <c r="A158" s="2" t="s">
        <v>240</v>
      </c>
      <c r="B158" s="2" t="s">
        <v>293</v>
      </c>
      <c r="C158" s="2">
        <v>1</v>
      </c>
      <c r="D158" s="2">
        <v>1</v>
      </c>
      <c r="E158" s="2">
        <v>0</v>
      </c>
      <c r="F158" s="2">
        <v>0</v>
      </c>
      <c r="G158" s="2">
        <v>2</v>
      </c>
      <c r="H158" s="2">
        <v>1</v>
      </c>
      <c r="I158" s="2">
        <v>1</v>
      </c>
      <c r="J158" s="2">
        <v>0</v>
      </c>
      <c r="K158" s="2">
        <v>0</v>
      </c>
      <c r="L158" s="2">
        <v>2</v>
      </c>
      <c r="M158" s="2">
        <v>125</v>
      </c>
      <c r="N158" s="2" t="s">
        <v>281</v>
      </c>
      <c r="O158" s="3"/>
      <c r="P158" s="3"/>
    </row>
    <row r="159" spans="1:16" s="2" customFormat="1" x14ac:dyDescent="0.25">
      <c r="A159" s="2" t="s">
        <v>170</v>
      </c>
      <c r="B159" s="2" t="s">
        <v>303</v>
      </c>
      <c r="C159" s="2">
        <v>0</v>
      </c>
      <c r="D159" s="2">
        <v>0</v>
      </c>
      <c r="E159" s="2">
        <v>0</v>
      </c>
      <c r="F159" s="2">
        <v>0</v>
      </c>
      <c r="G159" s="2">
        <v>2</v>
      </c>
      <c r="H159" s="2">
        <v>1</v>
      </c>
      <c r="I159" s="2">
        <v>0</v>
      </c>
      <c r="J159" s="2">
        <v>1</v>
      </c>
      <c r="K159" s="2">
        <v>0</v>
      </c>
      <c r="L159" s="2">
        <v>2</v>
      </c>
      <c r="M159" s="2">
        <v>280</v>
      </c>
      <c r="N159" s="2" t="s">
        <v>284</v>
      </c>
      <c r="O159" s="3"/>
      <c r="P159" s="3"/>
    </row>
    <row r="160" spans="1:16" s="2" customFormat="1" x14ac:dyDescent="0.25">
      <c r="A160" s="2" t="s">
        <v>9</v>
      </c>
      <c r="B160" s="2" t="s">
        <v>312</v>
      </c>
      <c r="C160" s="2">
        <v>0</v>
      </c>
      <c r="D160" s="2">
        <v>0</v>
      </c>
      <c r="E160" s="2">
        <v>0</v>
      </c>
      <c r="F160" s="2">
        <v>0</v>
      </c>
      <c r="G160" s="2">
        <v>2</v>
      </c>
      <c r="H160" s="2">
        <v>1</v>
      </c>
      <c r="I160" s="2">
        <v>1</v>
      </c>
      <c r="J160" s="2">
        <v>0</v>
      </c>
      <c r="K160" s="2">
        <v>0</v>
      </c>
      <c r="L160" s="2">
        <v>2</v>
      </c>
      <c r="M160" s="2">
        <v>40</v>
      </c>
      <c r="N160" s="2" t="s">
        <v>279</v>
      </c>
      <c r="O160" s="3"/>
      <c r="P160" s="3"/>
    </row>
    <row r="161" spans="1:16" s="2" customFormat="1" x14ac:dyDescent="0.25">
      <c r="A161" s="2" t="s">
        <v>244</v>
      </c>
      <c r="B161" s="2" t="s">
        <v>328</v>
      </c>
      <c r="C161" s="2">
        <v>2</v>
      </c>
      <c r="D161" s="2">
        <v>2</v>
      </c>
      <c r="E161" s="2">
        <v>0</v>
      </c>
      <c r="F161" s="2">
        <v>0</v>
      </c>
      <c r="G161" s="2">
        <v>2</v>
      </c>
      <c r="H161" s="2">
        <v>2</v>
      </c>
      <c r="I161" s="2">
        <v>0</v>
      </c>
      <c r="J161" s="2">
        <v>0</v>
      </c>
      <c r="K161" s="2">
        <v>0</v>
      </c>
      <c r="L161" s="2">
        <v>2</v>
      </c>
      <c r="M161" s="2">
        <v>95</v>
      </c>
      <c r="N161" s="2" t="s">
        <v>281</v>
      </c>
      <c r="O161" s="3"/>
      <c r="P161" s="3"/>
    </row>
    <row r="162" spans="1:16" s="2" customFormat="1" x14ac:dyDescent="0.25">
      <c r="A162" s="2" t="s">
        <v>57</v>
      </c>
      <c r="B162" s="2" t="s">
        <v>340</v>
      </c>
      <c r="C162" s="2">
        <v>0</v>
      </c>
      <c r="D162" s="2">
        <v>0</v>
      </c>
      <c r="E162" s="2">
        <v>0</v>
      </c>
      <c r="F162" s="2">
        <v>0</v>
      </c>
      <c r="G162" s="2">
        <v>2</v>
      </c>
      <c r="H162" s="2">
        <v>0</v>
      </c>
      <c r="I162" s="2">
        <v>2</v>
      </c>
      <c r="J162" s="2">
        <v>0</v>
      </c>
      <c r="K162" s="2">
        <v>0</v>
      </c>
      <c r="L162" s="2">
        <v>2</v>
      </c>
      <c r="M162" s="2">
        <v>40</v>
      </c>
      <c r="N162" s="2" t="s">
        <v>280</v>
      </c>
      <c r="O162" s="3"/>
      <c r="P162" s="3"/>
    </row>
    <row r="163" spans="1:16" s="2" customFormat="1" x14ac:dyDescent="0.25">
      <c r="A163" s="2" t="s">
        <v>223</v>
      </c>
      <c r="B163" s="2" t="s">
        <v>342</v>
      </c>
      <c r="C163" s="2">
        <v>2</v>
      </c>
      <c r="D163" s="2">
        <v>2</v>
      </c>
      <c r="E163" s="2">
        <v>0</v>
      </c>
      <c r="F163" s="2">
        <v>0</v>
      </c>
      <c r="G163" s="2">
        <v>2</v>
      </c>
      <c r="H163" s="2">
        <v>2</v>
      </c>
      <c r="I163" s="2">
        <v>0</v>
      </c>
      <c r="J163" s="2">
        <v>0</v>
      </c>
      <c r="K163" s="2">
        <v>0</v>
      </c>
      <c r="L163" s="2">
        <v>2</v>
      </c>
      <c r="M163" s="2">
        <v>61.95</v>
      </c>
      <c r="N163" s="2" t="s">
        <v>285</v>
      </c>
      <c r="O163" s="3"/>
      <c r="P163" s="3"/>
    </row>
    <row r="164" spans="1:16" s="2" customFormat="1" x14ac:dyDescent="0.25">
      <c r="A164" s="2" t="s">
        <v>180</v>
      </c>
      <c r="B164" s="2" t="s">
        <v>348</v>
      </c>
      <c r="C164" s="2">
        <v>1</v>
      </c>
      <c r="D164" s="2">
        <v>1</v>
      </c>
      <c r="E164" s="2">
        <v>0</v>
      </c>
      <c r="F164" s="2">
        <v>0</v>
      </c>
      <c r="G164" s="2">
        <v>2</v>
      </c>
      <c r="H164" s="2">
        <v>2</v>
      </c>
      <c r="I164" s="2">
        <v>0</v>
      </c>
      <c r="J164" s="2">
        <v>0</v>
      </c>
      <c r="K164" s="2">
        <v>0</v>
      </c>
      <c r="L164" s="2">
        <v>2</v>
      </c>
      <c r="M164" s="2">
        <v>70</v>
      </c>
      <c r="N164" s="2" t="s">
        <v>284</v>
      </c>
      <c r="O164" s="3"/>
      <c r="P164" s="3"/>
    </row>
    <row r="165" spans="1:16" s="2" customFormat="1" x14ac:dyDescent="0.25">
      <c r="A165" s="2" t="s">
        <v>184</v>
      </c>
      <c r="B165" s="2" t="s">
        <v>373</v>
      </c>
      <c r="C165" s="2">
        <v>2</v>
      </c>
      <c r="D165" s="2">
        <v>0</v>
      </c>
      <c r="E165" s="2">
        <v>2</v>
      </c>
      <c r="F165" s="2">
        <v>0</v>
      </c>
      <c r="G165" s="2">
        <v>2</v>
      </c>
      <c r="H165" s="2">
        <v>0</v>
      </c>
      <c r="I165" s="2">
        <v>2</v>
      </c>
      <c r="J165" s="2">
        <v>0</v>
      </c>
      <c r="K165" s="2">
        <v>0</v>
      </c>
      <c r="L165" s="2">
        <v>2</v>
      </c>
      <c r="M165" s="2">
        <v>55</v>
      </c>
      <c r="N165" s="2" t="s">
        <v>284</v>
      </c>
      <c r="O165" s="3"/>
      <c r="P165" s="3"/>
    </row>
    <row r="166" spans="1:16" s="2" customFormat="1" x14ac:dyDescent="0.25">
      <c r="A166" s="2" t="s">
        <v>185</v>
      </c>
      <c r="B166" s="2" t="s">
        <v>377</v>
      </c>
      <c r="C166" s="2">
        <v>2</v>
      </c>
      <c r="D166" s="2">
        <v>1</v>
      </c>
      <c r="E166" s="2">
        <v>1</v>
      </c>
      <c r="F166" s="2">
        <v>0</v>
      </c>
      <c r="G166" s="2">
        <v>2</v>
      </c>
      <c r="H166" s="2">
        <v>1</v>
      </c>
      <c r="I166" s="2">
        <v>1</v>
      </c>
      <c r="J166" s="2">
        <v>0</v>
      </c>
      <c r="K166" s="2">
        <v>0</v>
      </c>
      <c r="L166" s="2">
        <v>2</v>
      </c>
      <c r="M166" s="2">
        <v>165</v>
      </c>
      <c r="N166" s="2" t="s">
        <v>284</v>
      </c>
      <c r="O166" s="3"/>
      <c r="P166" s="3"/>
    </row>
    <row r="167" spans="1:16" s="2" customFormat="1" x14ac:dyDescent="0.25">
      <c r="A167" s="2" t="s">
        <v>133</v>
      </c>
      <c r="B167" s="2" t="s">
        <v>402</v>
      </c>
      <c r="C167" s="2">
        <v>1</v>
      </c>
      <c r="D167" s="2">
        <v>1</v>
      </c>
      <c r="E167" s="2">
        <v>0</v>
      </c>
      <c r="F167" s="2">
        <v>0</v>
      </c>
      <c r="G167" s="2">
        <v>2</v>
      </c>
      <c r="H167" s="2">
        <v>2</v>
      </c>
      <c r="I167" s="2">
        <v>0</v>
      </c>
      <c r="J167" s="2">
        <v>0</v>
      </c>
      <c r="K167" s="2">
        <v>0</v>
      </c>
      <c r="L167" s="2">
        <v>2</v>
      </c>
      <c r="M167" s="2">
        <v>400</v>
      </c>
      <c r="N167" s="2" t="s">
        <v>282</v>
      </c>
      <c r="O167" s="3"/>
      <c r="P167" s="3"/>
    </row>
    <row r="168" spans="1:16" s="2" customFormat="1" x14ac:dyDescent="0.25">
      <c r="A168" s="2" t="s">
        <v>132</v>
      </c>
      <c r="B168" s="2" t="s">
        <v>443</v>
      </c>
      <c r="C168" s="2">
        <v>2</v>
      </c>
      <c r="D168" s="2">
        <v>1</v>
      </c>
      <c r="E168" s="2">
        <v>1</v>
      </c>
      <c r="F168" s="2">
        <v>0</v>
      </c>
      <c r="G168" s="2">
        <v>2</v>
      </c>
      <c r="H168" s="2">
        <v>1</v>
      </c>
      <c r="I168" s="2">
        <v>1</v>
      </c>
      <c r="J168" s="2">
        <v>0</v>
      </c>
      <c r="K168" s="2">
        <v>0</v>
      </c>
      <c r="L168" s="2">
        <v>2</v>
      </c>
      <c r="M168" s="2">
        <v>66.69</v>
      </c>
      <c r="N168" s="2" t="s">
        <v>282</v>
      </c>
      <c r="O168" s="3"/>
      <c r="P168" s="3"/>
    </row>
    <row r="169" spans="1:16" s="2" customFormat="1" x14ac:dyDescent="0.25">
      <c r="A169" s="2" t="s">
        <v>140</v>
      </c>
      <c r="B169" s="2" t="s">
        <v>452</v>
      </c>
      <c r="C169" s="2">
        <v>2</v>
      </c>
      <c r="D169" s="2">
        <v>1</v>
      </c>
      <c r="E169" s="2">
        <v>1</v>
      </c>
      <c r="F169" s="2">
        <v>0</v>
      </c>
      <c r="G169" s="2">
        <v>2</v>
      </c>
      <c r="H169" s="2">
        <v>1</v>
      </c>
      <c r="I169" s="2">
        <v>1</v>
      </c>
      <c r="J169" s="2">
        <v>0</v>
      </c>
      <c r="K169" s="2">
        <v>0</v>
      </c>
      <c r="L169" s="2">
        <v>2</v>
      </c>
      <c r="M169" s="2">
        <v>146.52000000000001</v>
      </c>
      <c r="N169" s="2" t="s">
        <v>282</v>
      </c>
      <c r="O169" s="3"/>
      <c r="P169" s="3"/>
    </row>
    <row r="170" spans="1:16" s="2" customFormat="1" x14ac:dyDescent="0.25">
      <c r="A170" s="2" t="s">
        <v>201</v>
      </c>
      <c r="B170" s="2" t="s">
        <v>465</v>
      </c>
      <c r="C170" s="2">
        <v>2</v>
      </c>
      <c r="D170" s="2">
        <v>1</v>
      </c>
      <c r="E170" s="2">
        <v>1</v>
      </c>
      <c r="F170" s="2">
        <v>0</v>
      </c>
      <c r="G170" s="2">
        <v>2</v>
      </c>
      <c r="H170" s="2">
        <v>1</v>
      </c>
      <c r="I170" s="2">
        <v>1</v>
      </c>
      <c r="J170" s="2">
        <v>0</v>
      </c>
      <c r="K170" s="2">
        <v>0</v>
      </c>
      <c r="L170" s="2">
        <v>2</v>
      </c>
      <c r="M170" s="2">
        <v>76.52</v>
      </c>
      <c r="N170" s="2" t="s">
        <v>284</v>
      </c>
      <c r="O170" s="3"/>
      <c r="P170" s="3"/>
    </row>
    <row r="171" spans="1:16" s="2" customFormat="1" x14ac:dyDescent="0.25">
      <c r="A171" s="2" t="s">
        <v>141</v>
      </c>
      <c r="B171" s="2" t="s">
        <v>475</v>
      </c>
      <c r="C171" s="2">
        <v>2</v>
      </c>
      <c r="D171" s="2">
        <v>1</v>
      </c>
      <c r="E171" s="2">
        <v>1</v>
      </c>
      <c r="F171" s="2">
        <v>0</v>
      </c>
      <c r="G171" s="2">
        <v>2</v>
      </c>
      <c r="H171" s="2">
        <v>1</v>
      </c>
      <c r="I171" s="2">
        <v>1</v>
      </c>
      <c r="J171" s="2">
        <v>0</v>
      </c>
      <c r="K171" s="2">
        <v>0</v>
      </c>
      <c r="L171" s="2">
        <v>2</v>
      </c>
      <c r="M171" s="2">
        <v>125</v>
      </c>
      <c r="N171" s="2" t="s">
        <v>282</v>
      </c>
      <c r="O171" s="3"/>
      <c r="P171" s="3"/>
    </row>
    <row r="172" spans="1:16" s="2" customFormat="1" x14ac:dyDescent="0.25">
      <c r="A172" s="2" t="s">
        <v>209</v>
      </c>
      <c r="B172" s="2" t="s">
        <v>508</v>
      </c>
      <c r="C172" s="2">
        <v>1</v>
      </c>
      <c r="D172" s="2">
        <v>0</v>
      </c>
      <c r="E172" s="2">
        <v>1</v>
      </c>
      <c r="F172" s="2">
        <v>0</v>
      </c>
      <c r="G172" s="2">
        <v>2</v>
      </c>
      <c r="H172" s="2">
        <v>1</v>
      </c>
      <c r="I172" s="2">
        <v>1</v>
      </c>
      <c r="J172" s="2">
        <v>0</v>
      </c>
      <c r="K172" s="2">
        <v>0</v>
      </c>
      <c r="L172" s="2">
        <v>2</v>
      </c>
      <c r="M172" s="2">
        <v>541.95000000000005</v>
      </c>
      <c r="N172" s="2" t="s">
        <v>284</v>
      </c>
      <c r="O172" s="3"/>
      <c r="P172" s="3"/>
    </row>
    <row r="173" spans="1:16" s="2" customFormat="1" x14ac:dyDescent="0.25">
      <c r="A173" s="2" t="s">
        <v>210</v>
      </c>
      <c r="B173" s="2" t="s">
        <v>510</v>
      </c>
      <c r="C173" s="2">
        <v>1</v>
      </c>
      <c r="D173" s="2">
        <v>1</v>
      </c>
      <c r="E173" s="2">
        <v>0</v>
      </c>
      <c r="F173" s="2">
        <v>0</v>
      </c>
      <c r="G173" s="2">
        <v>2</v>
      </c>
      <c r="H173" s="2">
        <v>2</v>
      </c>
      <c r="I173" s="2">
        <v>0</v>
      </c>
      <c r="J173" s="2">
        <v>0</v>
      </c>
      <c r="K173" s="2">
        <v>0</v>
      </c>
      <c r="L173" s="2">
        <v>2</v>
      </c>
      <c r="M173" s="2">
        <v>65</v>
      </c>
      <c r="N173" s="2" t="s">
        <v>284</v>
      </c>
      <c r="O173" s="3"/>
      <c r="P173" s="3"/>
    </row>
    <row r="174" spans="1:16" s="2" customFormat="1" x14ac:dyDescent="0.25">
      <c r="A174" s="2" t="s">
        <v>274</v>
      </c>
      <c r="B174" s="2" t="s">
        <v>515</v>
      </c>
      <c r="C174" s="2">
        <v>2</v>
      </c>
      <c r="D174" s="2">
        <v>1</v>
      </c>
      <c r="E174" s="2">
        <v>1</v>
      </c>
      <c r="F174" s="2">
        <v>0</v>
      </c>
      <c r="G174" s="2">
        <v>2</v>
      </c>
      <c r="H174" s="2">
        <v>1</v>
      </c>
      <c r="I174" s="2">
        <v>1</v>
      </c>
      <c r="J174" s="2">
        <v>0</v>
      </c>
      <c r="K174" s="2">
        <v>0</v>
      </c>
      <c r="L174" s="2">
        <v>2</v>
      </c>
      <c r="M174" s="2">
        <v>575</v>
      </c>
      <c r="N174" s="2" t="s">
        <v>281</v>
      </c>
      <c r="O174" s="3"/>
      <c r="P174" s="3"/>
    </row>
    <row r="175" spans="1:16" s="2" customFormat="1" x14ac:dyDescent="0.25">
      <c r="A175" s="2" t="s">
        <v>275</v>
      </c>
      <c r="B175" s="2" t="s">
        <v>518</v>
      </c>
      <c r="C175" s="2">
        <v>0</v>
      </c>
      <c r="D175" s="2">
        <v>0</v>
      </c>
      <c r="E175" s="2">
        <v>0</v>
      </c>
      <c r="F175" s="2">
        <v>0</v>
      </c>
      <c r="G175" s="2">
        <v>2</v>
      </c>
      <c r="H175" s="2">
        <v>2</v>
      </c>
      <c r="I175" s="2">
        <v>0</v>
      </c>
      <c r="J175" s="2">
        <v>0</v>
      </c>
      <c r="K175" s="2">
        <v>0</v>
      </c>
      <c r="L175" s="2">
        <v>2</v>
      </c>
      <c r="M175" s="2">
        <v>65</v>
      </c>
      <c r="N175" s="2" t="s">
        <v>281</v>
      </c>
      <c r="O175" s="3"/>
      <c r="P175" s="3"/>
    </row>
    <row r="176" spans="1:16" s="2" customFormat="1" x14ac:dyDescent="0.25">
      <c r="A176" s="2" t="s">
        <v>149</v>
      </c>
      <c r="B176" s="2" t="s">
        <v>542</v>
      </c>
      <c r="C176" s="2">
        <v>2</v>
      </c>
      <c r="D176" s="2">
        <v>0</v>
      </c>
      <c r="E176" s="2">
        <v>2</v>
      </c>
      <c r="F176" s="2">
        <v>0</v>
      </c>
      <c r="G176" s="2">
        <v>2</v>
      </c>
      <c r="H176" s="2">
        <v>0</v>
      </c>
      <c r="I176" s="2">
        <v>2</v>
      </c>
      <c r="J176" s="2">
        <v>0</v>
      </c>
      <c r="K176" s="2">
        <v>0</v>
      </c>
      <c r="L176" s="2">
        <v>2</v>
      </c>
      <c r="M176" s="2">
        <v>80</v>
      </c>
      <c r="N176" s="2" t="s">
        <v>282</v>
      </c>
      <c r="O176" s="3"/>
      <c r="P176" s="3"/>
    </row>
    <row r="177" spans="1:16" s="2" customFormat="1" x14ac:dyDescent="0.25">
      <c r="A177" s="2" t="s">
        <v>278</v>
      </c>
      <c r="B177" s="2" t="s">
        <v>547</v>
      </c>
      <c r="C177" s="2">
        <v>0</v>
      </c>
      <c r="D177" s="2">
        <v>0</v>
      </c>
      <c r="E177" s="2">
        <v>0</v>
      </c>
      <c r="F177" s="2">
        <v>0</v>
      </c>
      <c r="G177" s="2">
        <v>2</v>
      </c>
      <c r="H177" s="2">
        <v>2</v>
      </c>
      <c r="I177" s="2">
        <v>0</v>
      </c>
      <c r="J177" s="2">
        <v>0</v>
      </c>
      <c r="K177" s="2">
        <v>0</v>
      </c>
      <c r="L177" s="2">
        <v>2</v>
      </c>
      <c r="M177" s="2">
        <v>25</v>
      </c>
      <c r="N177" s="2" t="s">
        <v>281</v>
      </c>
      <c r="O177" s="3"/>
      <c r="P177" s="3"/>
    </row>
    <row r="178" spans="1:16" s="2" customFormat="1" x14ac:dyDescent="0.25">
      <c r="A178" s="2" t="s">
        <v>220</v>
      </c>
      <c r="B178" s="2" t="s">
        <v>295</v>
      </c>
      <c r="C178" s="2">
        <v>0</v>
      </c>
      <c r="D178" s="2">
        <v>0</v>
      </c>
      <c r="E178" s="2">
        <v>0</v>
      </c>
      <c r="F178" s="2">
        <v>0</v>
      </c>
      <c r="G178" s="2">
        <v>1</v>
      </c>
      <c r="H178" s="2">
        <v>1</v>
      </c>
      <c r="I178" s="2">
        <v>0</v>
      </c>
      <c r="J178" s="2">
        <v>0</v>
      </c>
      <c r="K178" s="2">
        <v>0</v>
      </c>
      <c r="L178" s="2">
        <v>1</v>
      </c>
      <c r="M178" s="2">
        <v>98</v>
      </c>
      <c r="N178" s="2" t="s">
        <v>285</v>
      </c>
      <c r="O178" s="3"/>
      <c r="P178" s="3"/>
    </row>
    <row r="179" spans="1:16" s="2" customFormat="1" x14ac:dyDescent="0.25">
      <c r="A179" s="2" t="s">
        <v>7</v>
      </c>
      <c r="B179" s="2" t="s">
        <v>296</v>
      </c>
      <c r="C179" s="2">
        <v>0</v>
      </c>
      <c r="D179" s="2">
        <v>0</v>
      </c>
      <c r="E179" s="2">
        <v>0</v>
      </c>
      <c r="F179" s="2">
        <v>0</v>
      </c>
      <c r="G179" s="2">
        <v>1</v>
      </c>
      <c r="H179" s="2">
        <v>1</v>
      </c>
      <c r="I179" s="2">
        <v>0</v>
      </c>
      <c r="J179" s="2">
        <v>0</v>
      </c>
      <c r="K179" s="2">
        <v>0</v>
      </c>
      <c r="L179" s="2">
        <v>1</v>
      </c>
      <c r="M179" s="2">
        <v>200</v>
      </c>
      <c r="N179" s="2" t="s">
        <v>279</v>
      </c>
      <c r="O179" s="3"/>
      <c r="P179" s="3"/>
    </row>
    <row r="180" spans="1:16" s="2" customFormat="1" x14ac:dyDescent="0.25">
      <c r="A180" s="2" t="s">
        <v>6</v>
      </c>
      <c r="B180" s="2" t="s">
        <v>297</v>
      </c>
      <c r="C180" s="2">
        <v>0</v>
      </c>
      <c r="D180" s="2">
        <v>0</v>
      </c>
      <c r="E180" s="2">
        <v>0</v>
      </c>
      <c r="F180" s="2">
        <v>0</v>
      </c>
      <c r="G180" s="2">
        <v>1</v>
      </c>
      <c r="H180" s="2">
        <v>1</v>
      </c>
      <c r="I180" s="2">
        <v>0</v>
      </c>
      <c r="J180" s="2">
        <v>0</v>
      </c>
      <c r="K180" s="2">
        <v>0</v>
      </c>
      <c r="L180" s="2">
        <v>1</v>
      </c>
      <c r="M180" s="2">
        <v>825</v>
      </c>
      <c r="N180" s="2" t="s">
        <v>279</v>
      </c>
      <c r="O180" s="3"/>
      <c r="P180" s="3"/>
    </row>
    <row r="181" spans="1:16" s="2" customFormat="1" x14ac:dyDescent="0.25">
      <c r="A181" s="2" t="s">
        <v>109</v>
      </c>
      <c r="B181" s="2" t="s">
        <v>309</v>
      </c>
      <c r="C181" s="2">
        <v>0</v>
      </c>
      <c r="D181" s="2">
        <v>0</v>
      </c>
      <c r="E181" s="2">
        <v>0</v>
      </c>
      <c r="F181" s="2">
        <v>0</v>
      </c>
      <c r="G181" s="2">
        <v>1</v>
      </c>
      <c r="H181" s="2">
        <v>0</v>
      </c>
      <c r="I181" s="2">
        <v>1</v>
      </c>
      <c r="J181" s="2">
        <v>0</v>
      </c>
      <c r="K181" s="2">
        <v>0</v>
      </c>
      <c r="L181" s="2">
        <v>1</v>
      </c>
      <c r="M181" s="2">
        <v>120</v>
      </c>
      <c r="N181" s="2" t="s">
        <v>282</v>
      </c>
      <c r="O181" s="3"/>
      <c r="P181" s="3"/>
    </row>
    <row r="182" spans="1:16" s="2" customFormat="1" x14ac:dyDescent="0.25">
      <c r="A182" s="2" t="s">
        <v>110</v>
      </c>
      <c r="B182" s="2" t="s">
        <v>313</v>
      </c>
      <c r="C182" s="2">
        <v>1</v>
      </c>
      <c r="D182" s="2">
        <v>0</v>
      </c>
      <c r="E182" s="2">
        <v>1</v>
      </c>
      <c r="F182" s="2">
        <v>0</v>
      </c>
      <c r="G182" s="2">
        <v>1</v>
      </c>
      <c r="H182" s="2">
        <v>0</v>
      </c>
      <c r="I182" s="2">
        <v>1</v>
      </c>
      <c r="J182" s="2">
        <v>0</v>
      </c>
      <c r="K182" s="2">
        <v>0</v>
      </c>
      <c r="L182" s="2">
        <v>1</v>
      </c>
      <c r="M182" s="2">
        <v>70</v>
      </c>
      <c r="N182" s="2" t="s">
        <v>282</v>
      </c>
      <c r="O182" s="3"/>
      <c r="P182" s="3"/>
    </row>
    <row r="183" spans="1:16" s="2" customFormat="1" x14ac:dyDescent="0.25">
      <c r="A183" s="2" t="s">
        <v>172</v>
      </c>
      <c r="B183" s="2" t="s">
        <v>320</v>
      </c>
      <c r="C183" s="2">
        <v>1</v>
      </c>
      <c r="D183" s="2">
        <v>0</v>
      </c>
      <c r="E183" s="2">
        <v>1</v>
      </c>
      <c r="F183" s="2">
        <v>0</v>
      </c>
      <c r="G183" s="2">
        <v>1</v>
      </c>
      <c r="H183" s="2">
        <v>0</v>
      </c>
      <c r="I183" s="2">
        <v>1</v>
      </c>
      <c r="J183" s="2">
        <v>0</v>
      </c>
      <c r="K183" s="2">
        <v>0</v>
      </c>
      <c r="L183" s="2">
        <v>1</v>
      </c>
      <c r="M183" s="2">
        <v>65</v>
      </c>
      <c r="N183" s="2" t="s">
        <v>284</v>
      </c>
      <c r="O183" s="3"/>
      <c r="P183" s="3"/>
    </row>
    <row r="184" spans="1:16" s="2" customFormat="1" x14ac:dyDescent="0.25">
      <c r="A184" s="2" t="s">
        <v>173</v>
      </c>
      <c r="B184" s="2" t="s">
        <v>321</v>
      </c>
      <c r="C184" s="2">
        <v>1</v>
      </c>
      <c r="D184" s="2">
        <v>1</v>
      </c>
      <c r="E184" s="2">
        <v>0</v>
      </c>
      <c r="F184" s="2">
        <v>0</v>
      </c>
      <c r="G184" s="2">
        <v>1</v>
      </c>
      <c r="H184" s="2">
        <v>1</v>
      </c>
      <c r="I184" s="2">
        <v>0</v>
      </c>
      <c r="J184" s="2">
        <v>0</v>
      </c>
      <c r="K184" s="2">
        <v>0</v>
      </c>
      <c r="L184" s="2">
        <v>1</v>
      </c>
      <c r="M184" s="2">
        <v>75</v>
      </c>
      <c r="N184" s="2" t="s">
        <v>284</v>
      </c>
      <c r="O184" s="3"/>
      <c r="P184" s="3"/>
    </row>
    <row r="185" spans="1:16" s="2" customFormat="1" x14ac:dyDescent="0.25">
      <c r="A185" s="2" t="s">
        <v>11</v>
      </c>
      <c r="B185" s="2" t="s">
        <v>323</v>
      </c>
      <c r="C185" s="2">
        <v>0</v>
      </c>
      <c r="D185" s="2">
        <v>0</v>
      </c>
      <c r="E185" s="2">
        <v>0</v>
      </c>
      <c r="F185" s="2">
        <v>0</v>
      </c>
      <c r="G185" s="2">
        <v>1</v>
      </c>
      <c r="H185" s="2">
        <v>1</v>
      </c>
      <c r="I185" s="2">
        <v>0</v>
      </c>
      <c r="J185" s="2">
        <v>0</v>
      </c>
      <c r="K185" s="2">
        <v>0</v>
      </c>
      <c r="L185" s="2">
        <v>1</v>
      </c>
      <c r="M185" s="2">
        <v>545</v>
      </c>
      <c r="N185" s="2" t="s">
        <v>279</v>
      </c>
      <c r="O185" s="3"/>
      <c r="P185" s="3"/>
    </row>
    <row r="186" spans="1:16" s="2" customFormat="1" x14ac:dyDescent="0.25">
      <c r="A186" s="2" t="s">
        <v>55</v>
      </c>
      <c r="B186" s="2" t="s">
        <v>331</v>
      </c>
      <c r="C186" s="2">
        <v>0</v>
      </c>
      <c r="D186" s="2">
        <v>0</v>
      </c>
      <c r="E186" s="2">
        <v>0</v>
      </c>
      <c r="F186" s="2">
        <v>0</v>
      </c>
      <c r="G186" s="2">
        <v>1</v>
      </c>
      <c r="H186" s="2">
        <v>1</v>
      </c>
      <c r="I186" s="2">
        <v>0</v>
      </c>
      <c r="J186" s="2">
        <v>0</v>
      </c>
      <c r="K186" s="2">
        <v>0</v>
      </c>
      <c r="L186" s="2">
        <v>1</v>
      </c>
      <c r="M186" s="2">
        <v>511</v>
      </c>
      <c r="N186" s="2" t="s">
        <v>280</v>
      </c>
      <c r="O186" s="3"/>
      <c r="P186" s="3"/>
    </row>
    <row r="187" spans="1:16" s="2" customFormat="1" x14ac:dyDescent="0.25">
      <c r="A187" s="2" t="s">
        <v>177</v>
      </c>
      <c r="B187" s="2" t="s">
        <v>344</v>
      </c>
      <c r="C187" s="2">
        <v>1</v>
      </c>
      <c r="D187" s="2">
        <v>0</v>
      </c>
      <c r="E187" s="2">
        <v>1</v>
      </c>
      <c r="F187" s="2">
        <v>0</v>
      </c>
      <c r="G187" s="2">
        <v>1</v>
      </c>
      <c r="H187" s="2">
        <v>0</v>
      </c>
      <c r="I187" s="2">
        <v>1</v>
      </c>
      <c r="J187" s="2">
        <v>0</v>
      </c>
      <c r="K187" s="2">
        <v>0</v>
      </c>
      <c r="L187" s="2">
        <v>1</v>
      </c>
      <c r="M187" s="2">
        <v>130</v>
      </c>
      <c r="N187" s="2" t="s">
        <v>284</v>
      </c>
      <c r="O187" s="3"/>
      <c r="P187" s="3"/>
    </row>
    <row r="188" spans="1:16" s="2" customFormat="1" x14ac:dyDescent="0.25">
      <c r="A188" s="2" t="s">
        <v>182</v>
      </c>
      <c r="B188" s="2" t="s">
        <v>363</v>
      </c>
      <c r="C188" s="2">
        <v>1</v>
      </c>
      <c r="D188" s="2">
        <v>1</v>
      </c>
      <c r="E188" s="2">
        <v>0</v>
      </c>
      <c r="F188" s="2">
        <v>0</v>
      </c>
      <c r="G188" s="2">
        <v>1</v>
      </c>
      <c r="H188" s="2">
        <v>1</v>
      </c>
      <c r="I188" s="2">
        <v>0</v>
      </c>
      <c r="J188" s="2">
        <v>0</v>
      </c>
      <c r="K188" s="2">
        <v>0</v>
      </c>
      <c r="L188" s="2">
        <v>1</v>
      </c>
      <c r="M188" s="2">
        <v>85</v>
      </c>
      <c r="N188" s="2" t="s">
        <v>284</v>
      </c>
      <c r="O188" s="3"/>
      <c r="P188" s="3"/>
    </row>
    <row r="189" spans="1:16" s="2" customFormat="1" x14ac:dyDescent="0.25">
      <c r="A189" s="2" t="s">
        <v>20</v>
      </c>
      <c r="B189" s="2" t="s">
        <v>371</v>
      </c>
      <c r="C189" s="2">
        <v>1</v>
      </c>
      <c r="D189" s="2">
        <v>0</v>
      </c>
      <c r="E189" s="2">
        <v>1</v>
      </c>
      <c r="F189" s="2">
        <v>0</v>
      </c>
      <c r="G189" s="2">
        <v>1</v>
      </c>
      <c r="H189" s="2">
        <v>0</v>
      </c>
      <c r="I189" s="2">
        <v>1</v>
      </c>
      <c r="J189" s="2">
        <v>0</v>
      </c>
      <c r="K189" s="2">
        <v>0</v>
      </c>
      <c r="L189" s="2">
        <v>1</v>
      </c>
      <c r="M189" s="2">
        <v>61.94</v>
      </c>
      <c r="N189" s="2" t="s">
        <v>279</v>
      </c>
      <c r="O189" s="3"/>
      <c r="P189" s="3"/>
    </row>
    <row r="190" spans="1:16" s="2" customFormat="1" x14ac:dyDescent="0.25">
      <c r="A190" s="2" t="s">
        <v>123</v>
      </c>
      <c r="B190" s="2" t="s">
        <v>375</v>
      </c>
      <c r="C190" s="2">
        <v>0</v>
      </c>
      <c r="D190" s="2">
        <v>0</v>
      </c>
      <c r="E190" s="2">
        <v>0</v>
      </c>
      <c r="F190" s="2">
        <v>0</v>
      </c>
      <c r="G190" s="2">
        <v>1</v>
      </c>
      <c r="H190" s="2">
        <v>0</v>
      </c>
      <c r="I190" s="2">
        <v>1</v>
      </c>
      <c r="J190" s="2">
        <v>0</v>
      </c>
      <c r="K190" s="2">
        <v>0</v>
      </c>
      <c r="L190" s="2">
        <v>1</v>
      </c>
      <c r="M190" s="2">
        <v>75</v>
      </c>
      <c r="N190" s="2" t="s">
        <v>282</v>
      </c>
      <c r="O190" s="3"/>
      <c r="P190" s="3"/>
    </row>
    <row r="191" spans="1:16" s="2" customFormat="1" x14ac:dyDescent="0.25">
      <c r="A191" s="2" t="s">
        <v>126</v>
      </c>
      <c r="B191" s="2" t="s">
        <v>381</v>
      </c>
      <c r="C191" s="2">
        <v>1</v>
      </c>
      <c r="D191" s="2">
        <v>0</v>
      </c>
      <c r="E191" s="2">
        <v>1</v>
      </c>
      <c r="F191" s="2">
        <v>0</v>
      </c>
      <c r="G191" s="2">
        <v>1</v>
      </c>
      <c r="H191" s="2">
        <v>0</v>
      </c>
      <c r="I191" s="2">
        <v>1</v>
      </c>
      <c r="J191" s="2">
        <v>0</v>
      </c>
      <c r="K191" s="2">
        <v>0</v>
      </c>
      <c r="L191" s="2">
        <v>1</v>
      </c>
      <c r="M191" s="2">
        <v>75</v>
      </c>
      <c r="N191" s="2" t="s">
        <v>282</v>
      </c>
      <c r="O191" s="3"/>
      <c r="P191" s="3"/>
    </row>
    <row r="192" spans="1:16" s="2" customFormat="1" x14ac:dyDescent="0.25">
      <c r="A192" s="2" t="s">
        <v>259</v>
      </c>
      <c r="B192" s="2" t="s">
        <v>386</v>
      </c>
      <c r="C192" s="2">
        <v>0</v>
      </c>
      <c r="D192" s="2">
        <v>0</v>
      </c>
      <c r="E192" s="2">
        <v>0</v>
      </c>
      <c r="F192" s="2">
        <v>0</v>
      </c>
      <c r="G192" s="2">
        <v>1</v>
      </c>
      <c r="H192" s="2">
        <v>0</v>
      </c>
      <c r="I192" s="2">
        <v>1</v>
      </c>
      <c r="J192" s="2">
        <v>0</v>
      </c>
      <c r="K192" s="2">
        <v>0</v>
      </c>
      <c r="L192" s="2">
        <v>1</v>
      </c>
      <c r="M192" s="2">
        <v>25</v>
      </c>
      <c r="N192" s="2" t="s">
        <v>281</v>
      </c>
      <c r="O192" s="3"/>
      <c r="P192" s="3"/>
    </row>
    <row r="193" spans="1:16" s="2" customFormat="1" x14ac:dyDescent="0.25">
      <c r="A193" s="2" t="s">
        <v>21</v>
      </c>
      <c r="B193" s="2" t="s">
        <v>398</v>
      </c>
      <c r="C193" s="2">
        <v>1</v>
      </c>
      <c r="D193" s="2">
        <v>1</v>
      </c>
      <c r="E193" s="2">
        <v>0</v>
      </c>
      <c r="F193" s="2">
        <v>0</v>
      </c>
      <c r="G193" s="2">
        <v>1</v>
      </c>
      <c r="H193" s="2">
        <v>1</v>
      </c>
      <c r="I193" s="2">
        <v>0</v>
      </c>
      <c r="J193" s="2">
        <v>0</v>
      </c>
      <c r="K193" s="2">
        <v>0</v>
      </c>
      <c r="L193" s="2">
        <v>1</v>
      </c>
      <c r="M193" s="2">
        <v>120</v>
      </c>
      <c r="N193" s="2" t="s">
        <v>279</v>
      </c>
      <c r="O193" s="3"/>
      <c r="P193" s="3"/>
    </row>
    <row r="194" spans="1:16" s="2" customFormat="1" x14ac:dyDescent="0.25">
      <c r="A194" s="2" t="s">
        <v>183</v>
      </c>
      <c r="B194" s="2" t="s">
        <v>399</v>
      </c>
      <c r="C194" s="2">
        <v>1</v>
      </c>
      <c r="D194" s="2">
        <v>1</v>
      </c>
      <c r="E194" s="2">
        <v>0</v>
      </c>
      <c r="F194" s="2">
        <v>0</v>
      </c>
      <c r="G194" s="2">
        <v>1</v>
      </c>
      <c r="H194" s="2">
        <v>1</v>
      </c>
      <c r="I194" s="2">
        <v>0</v>
      </c>
      <c r="J194" s="2">
        <v>0</v>
      </c>
      <c r="K194" s="2">
        <v>0</v>
      </c>
      <c r="L194" s="2">
        <v>1</v>
      </c>
      <c r="M194" s="2">
        <v>65</v>
      </c>
      <c r="N194" s="2" t="s">
        <v>284</v>
      </c>
      <c r="O194" s="3"/>
      <c r="P194" s="3"/>
    </row>
    <row r="195" spans="1:16" s="2" customFormat="1" x14ac:dyDescent="0.25">
      <c r="A195" s="2" t="s">
        <v>72</v>
      </c>
      <c r="B195" s="2" t="s">
        <v>408</v>
      </c>
      <c r="C195" s="2">
        <v>0</v>
      </c>
      <c r="D195" s="2">
        <v>0</v>
      </c>
      <c r="E195" s="2">
        <v>0</v>
      </c>
      <c r="F195" s="2">
        <v>0</v>
      </c>
      <c r="G195" s="2">
        <v>1</v>
      </c>
      <c r="H195" s="2">
        <v>1</v>
      </c>
      <c r="I195" s="2">
        <v>0</v>
      </c>
      <c r="J195" s="2">
        <v>0</v>
      </c>
      <c r="K195" s="2">
        <v>0</v>
      </c>
      <c r="L195" s="2">
        <v>1</v>
      </c>
      <c r="M195" s="2">
        <v>60</v>
      </c>
      <c r="N195" s="2" t="s">
        <v>280</v>
      </c>
      <c r="O195" s="3"/>
      <c r="P195" s="3"/>
    </row>
    <row r="196" spans="1:16" s="2" customFormat="1" x14ac:dyDescent="0.25">
      <c r="A196" s="2" t="s">
        <v>134</v>
      </c>
      <c r="B196" s="2" t="s">
        <v>414</v>
      </c>
      <c r="C196" s="2">
        <v>1</v>
      </c>
      <c r="D196" s="2">
        <v>0</v>
      </c>
      <c r="E196" s="2">
        <v>1</v>
      </c>
      <c r="F196" s="2">
        <v>0</v>
      </c>
      <c r="G196" s="2">
        <v>1</v>
      </c>
      <c r="H196" s="2">
        <v>0</v>
      </c>
      <c r="I196" s="2">
        <v>1</v>
      </c>
      <c r="J196" s="2">
        <v>0</v>
      </c>
      <c r="K196" s="2">
        <v>0</v>
      </c>
      <c r="L196" s="2">
        <v>1</v>
      </c>
      <c r="M196" s="2">
        <v>80</v>
      </c>
      <c r="N196" s="2" t="s">
        <v>282</v>
      </c>
      <c r="O196" s="3"/>
      <c r="P196" s="3"/>
    </row>
    <row r="197" spans="1:16" s="2" customFormat="1" x14ac:dyDescent="0.25">
      <c r="A197" s="2" t="s">
        <v>196</v>
      </c>
      <c r="B197" s="2" t="s">
        <v>417</v>
      </c>
      <c r="C197" s="2">
        <v>1</v>
      </c>
      <c r="D197" s="2">
        <v>1</v>
      </c>
      <c r="E197" s="2">
        <v>0</v>
      </c>
      <c r="F197" s="2">
        <v>0</v>
      </c>
      <c r="G197" s="2">
        <v>1</v>
      </c>
      <c r="H197" s="2">
        <v>1</v>
      </c>
      <c r="I197" s="2">
        <v>0</v>
      </c>
      <c r="J197" s="2">
        <v>0</v>
      </c>
      <c r="K197" s="2">
        <v>0</v>
      </c>
      <c r="L197" s="2">
        <v>1</v>
      </c>
      <c r="M197" s="2">
        <v>58</v>
      </c>
      <c r="N197" s="2" t="s">
        <v>284</v>
      </c>
      <c r="O197" s="3"/>
      <c r="P197" s="3"/>
    </row>
    <row r="198" spans="1:16" s="2" customFormat="1" x14ac:dyDescent="0.25">
      <c r="A198" s="2" t="s">
        <v>137</v>
      </c>
      <c r="B198" s="2" t="s">
        <v>421</v>
      </c>
      <c r="C198" s="2">
        <v>0</v>
      </c>
      <c r="D198" s="2">
        <v>0</v>
      </c>
      <c r="E198" s="2">
        <v>0</v>
      </c>
      <c r="F198" s="2">
        <v>0</v>
      </c>
      <c r="G198" s="2">
        <v>1</v>
      </c>
      <c r="H198" s="2">
        <v>0</v>
      </c>
      <c r="I198" s="2">
        <v>1</v>
      </c>
      <c r="J198" s="2">
        <v>0</v>
      </c>
      <c r="K198" s="2">
        <v>0</v>
      </c>
      <c r="L198" s="2">
        <v>1</v>
      </c>
      <c r="M198" s="2">
        <v>16.52</v>
      </c>
      <c r="N198" s="2" t="s">
        <v>282</v>
      </c>
      <c r="O198" s="3"/>
      <c r="P198" s="3"/>
    </row>
    <row r="199" spans="1:16" s="2" customFormat="1" x14ac:dyDescent="0.25">
      <c r="A199" s="2" t="s">
        <v>158</v>
      </c>
      <c r="B199" s="2" t="s">
        <v>430</v>
      </c>
      <c r="C199" s="2">
        <v>1</v>
      </c>
      <c r="D199" s="2">
        <v>0</v>
      </c>
      <c r="E199" s="2">
        <v>1</v>
      </c>
      <c r="F199" s="2">
        <v>0</v>
      </c>
      <c r="G199" s="2">
        <v>1</v>
      </c>
      <c r="H199" s="2">
        <v>0</v>
      </c>
      <c r="I199" s="2">
        <v>1</v>
      </c>
      <c r="J199" s="2">
        <v>0</v>
      </c>
      <c r="K199" s="2">
        <v>0</v>
      </c>
      <c r="L199" s="2">
        <v>1</v>
      </c>
      <c r="M199" s="2">
        <v>123</v>
      </c>
      <c r="N199" s="2" t="s">
        <v>283</v>
      </c>
      <c r="O199" s="3"/>
      <c r="P199" s="3"/>
    </row>
    <row r="200" spans="1:16" s="2" customFormat="1" x14ac:dyDescent="0.25">
      <c r="A200" s="2" t="s">
        <v>191</v>
      </c>
      <c r="B200" s="2" t="s">
        <v>440</v>
      </c>
      <c r="C200" s="2">
        <v>1</v>
      </c>
      <c r="D200" s="2">
        <v>0</v>
      </c>
      <c r="E200" s="2">
        <v>1</v>
      </c>
      <c r="F200" s="2">
        <v>0</v>
      </c>
      <c r="G200" s="2">
        <v>1</v>
      </c>
      <c r="H200" s="2">
        <v>0</v>
      </c>
      <c r="I200" s="2">
        <v>1</v>
      </c>
      <c r="J200" s="2">
        <v>0</v>
      </c>
      <c r="K200" s="2">
        <v>0</v>
      </c>
      <c r="L200" s="2">
        <v>1</v>
      </c>
      <c r="M200" s="2">
        <v>130</v>
      </c>
      <c r="N200" s="2" t="s">
        <v>284</v>
      </c>
      <c r="O200" s="3"/>
      <c r="P200" s="3"/>
    </row>
    <row r="201" spans="1:16" s="2" customFormat="1" x14ac:dyDescent="0.25">
      <c r="A201" s="2" t="s">
        <v>131</v>
      </c>
      <c r="B201" s="2" t="s">
        <v>441</v>
      </c>
      <c r="C201" s="2">
        <v>1</v>
      </c>
      <c r="D201" s="2">
        <v>0</v>
      </c>
      <c r="E201" s="2">
        <v>1</v>
      </c>
      <c r="F201" s="2">
        <v>0</v>
      </c>
      <c r="G201" s="2">
        <v>1</v>
      </c>
      <c r="H201" s="2">
        <v>0</v>
      </c>
      <c r="I201" s="2">
        <v>1</v>
      </c>
      <c r="J201" s="2">
        <v>0</v>
      </c>
      <c r="K201" s="2">
        <v>0</v>
      </c>
      <c r="L201" s="2">
        <v>1</v>
      </c>
      <c r="M201" s="2">
        <v>70</v>
      </c>
      <c r="N201" s="2" t="s">
        <v>282</v>
      </c>
      <c r="O201" s="3"/>
      <c r="P201" s="3"/>
    </row>
    <row r="202" spans="1:16" s="2" customFormat="1" x14ac:dyDescent="0.25">
      <c r="A202" s="2" t="s">
        <v>138</v>
      </c>
      <c r="B202" s="2" t="s">
        <v>445</v>
      </c>
      <c r="C202" s="2">
        <v>1</v>
      </c>
      <c r="D202" s="2">
        <v>0</v>
      </c>
      <c r="E202" s="2">
        <v>1</v>
      </c>
      <c r="F202" s="2">
        <v>0</v>
      </c>
      <c r="G202" s="2">
        <v>1</v>
      </c>
      <c r="H202" s="2">
        <v>0</v>
      </c>
      <c r="I202" s="2">
        <v>1</v>
      </c>
      <c r="J202" s="2">
        <v>0</v>
      </c>
      <c r="K202" s="2">
        <v>0</v>
      </c>
      <c r="L202" s="2">
        <v>1</v>
      </c>
      <c r="M202" s="2">
        <v>70</v>
      </c>
      <c r="N202" s="2" t="s">
        <v>282</v>
      </c>
      <c r="O202" s="3"/>
      <c r="P202" s="3"/>
    </row>
    <row r="203" spans="1:16" s="2" customFormat="1" x14ac:dyDescent="0.25">
      <c r="A203" s="2" t="s">
        <v>139</v>
      </c>
      <c r="B203" s="2" t="s">
        <v>446</v>
      </c>
      <c r="C203" s="2">
        <v>0</v>
      </c>
      <c r="D203" s="2">
        <v>0</v>
      </c>
      <c r="E203" s="2">
        <v>0</v>
      </c>
      <c r="F203" s="2">
        <v>0</v>
      </c>
      <c r="G203" s="2">
        <v>1</v>
      </c>
      <c r="H203" s="2">
        <v>1</v>
      </c>
      <c r="I203" s="2">
        <v>0</v>
      </c>
      <c r="J203" s="2">
        <v>0</v>
      </c>
      <c r="K203" s="2">
        <v>0</v>
      </c>
      <c r="L203" s="2">
        <v>1</v>
      </c>
      <c r="M203" s="2">
        <v>65</v>
      </c>
      <c r="N203" s="2" t="s">
        <v>282</v>
      </c>
      <c r="O203" s="3"/>
      <c r="P203" s="3"/>
    </row>
    <row r="204" spans="1:16" s="2" customFormat="1" x14ac:dyDescent="0.25">
      <c r="A204" s="2" t="s">
        <v>200</v>
      </c>
      <c r="B204" s="2" t="s">
        <v>453</v>
      </c>
      <c r="C204" s="2">
        <v>1</v>
      </c>
      <c r="D204" s="2">
        <v>0</v>
      </c>
      <c r="E204" s="2">
        <v>1</v>
      </c>
      <c r="F204" s="2">
        <v>0</v>
      </c>
      <c r="G204" s="2">
        <v>1</v>
      </c>
      <c r="H204" s="2">
        <v>0</v>
      </c>
      <c r="I204" s="2">
        <v>1</v>
      </c>
      <c r="J204" s="2">
        <v>0</v>
      </c>
      <c r="K204" s="2">
        <v>0</v>
      </c>
      <c r="L204" s="2">
        <v>1</v>
      </c>
      <c r="M204" s="2">
        <v>70</v>
      </c>
      <c r="N204" s="2" t="s">
        <v>284</v>
      </c>
      <c r="O204" s="3"/>
      <c r="P204" s="3"/>
    </row>
    <row r="205" spans="1:16" s="2" customFormat="1" x14ac:dyDescent="0.25">
      <c r="A205" s="2" t="s">
        <v>230</v>
      </c>
      <c r="B205" s="2" t="s">
        <v>462</v>
      </c>
      <c r="C205" s="2">
        <v>1</v>
      </c>
      <c r="D205" s="2">
        <v>0</v>
      </c>
      <c r="E205" s="2">
        <v>1</v>
      </c>
      <c r="F205" s="2">
        <v>0</v>
      </c>
      <c r="G205" s="2">
        <v>1</v>
      </c>
      <c r="H205" s="2">
        <v>0</v>
      </c>
      <c r="I205" s="2">
        <v>1</v>
      </c>
      <c r="J205" s="2">
        <v>0</v>
      </c>
      <c r="K205" s="2">
        <v>0</v>
      </c>
      <c r="L205" s="2">
        <v>1</v>
      </c>
      <c r="M205" s="2">
        <v>110</v>
      </c>
      <c r="N205" s="2" t="s">
        <v>285</v>
      </c>
      <c r="O205" s="3"/>
      <c r="P205" s="3"/>
    </row>
    <row r="206" spans="1:16" s="2" customFormat="1" x14ac:dyDescent="0.25">
      <c r="A206" s="2" t="s">
        <v>232</v>
      </c>
      <c r="B206" s="2" t="s">
        <v>471</v>
      </c>
      <c r="C206" s="2">
        <v>1</v>
      </c>
      <c r="D206" s="2">
        <v>1</v>
      </c>
      <c r="E206" s="2">
        <v>0</v>
      </c>
      <c r="F206" s="2">
        <v>0</v>
      </c>
      <c r="G206" s="2">
        <v>1</v>
      </c>
      <c r="H206" s="2">
        <v>1</v>
      </c>
      <c r="I206" s="2">
        <v>0</v>
      </c>
      <c r="J206" s="2">
        <v>0</v>
      </c>
      <c r="K206" s="2">
        <v>0</v>
      </c>
      <c r="L206" s="2">
        <v>1</v>
      </c>
      <c r="M206" s="2">
        <v>130</v>
      </c>
      <c r="N206" s="2" t="s">
        <v>285</v>
      </c>
      <c r="O206" s="3"/>
      <c r="P206" s="3"/>
    </row>
    <row r="207" spans="1:16" s="2" customFormat="1" x14ac:dyDescent="0.25">
      <c r="A207" s="2" t="s">
        <v>233</v>
      </c>
      <c r="B207" s="2" t="s">
        <v>473</v>
      </c>
      <c r="C207" s="2">
        <v>1</v>
      </c>
      <c r="D207" s="2">
        <v>0</v>
      </c>
      <c r="E207" s="2">
        <v>1</v>
      </c>
      <c r="F207" s="2">
        <v>0</v>
      </c>
      <c r="G207" s="2">
        <v>1</v>
      </c>
      <c r="H207" s="2">
        <v>0</v>
      </c>
      <c r="I207" s="2">
        <v>1</v>
      </c>
      <c r="J207" s="2">
        <v>0</v>
      </c>
      <c r="K207" s="2">
        <v>0</v>
      </c>
      <c r="L207" s="2">
        <v>1</v>
      </c>
      <c r="M207" s="2">
        <v>100</v>
      </c>
      <c r="N207" s="2" t="s">
        <v>285</v>
      </c>
      <c r="O207" s="3"/>
      <c r="P207" s="3"/>
    </row>
    <row r="208" spans="1:16" s="2" customFormat="1" x14ac:dyDescent="0.25">
      <c r="A208" s="2" t="s">
        <v>163</v>
      </c>
      <c r="B208" s="2" t="s">
        <v>474</v>
      </c>
      <c r="C208" s="2">
        <v>1</v>
      </c>
      <c r="D208" s="2">
        <v>1</v>
      </c>
      <c r="E208" s="2">
        <v>0</v>
      </c>
      <c r="F208" s="2">
        <v>0</v>
      </c>
      <c r="G208" s="2">
        <v>1</v>
      </c>
      <c r="H208" s="2">
        <v>1</v>
      </c>
      <c r="I208" s="2">
        <v>0</v>
      </c>
      <c r="J208" s="2">
        <v>0</v>
      </c>
      <c r="K208" s="2">
        <v>0</v>
      </c>
      <c r="L208" s="2">
        <v>1</v>
      </c>
      <c r="M208" s="2">
        <v>61.94</v>
      </c>
      <c r="N208" s="2" t="s">
        <v>283</v>
      </c>
      <c r="O208" s="3"/>
      <c r="P208" s="3"/>
    </row>
    <row r="209" spans="1:16" s="2" customFormat="1" x14ac:dyDescent="0.25">
      <c r="A209" s="2" t="s">
        <v>39</v>
      </c>
      <c r="B209" s="2" t="s">
        <v>478</v>
      </c>
      <c r="C209" s="2">
        <v>0</v>
      </c>
      <c r="D209" s="2">
        <v>0</v>
      </c>
      <c r="E209" s="2">
        <v>0</v>
      </c>
      <c r="F209" s="2">
        <v>0</v>
      </c>
      <c r="G209" s="2">
        <v>1</v>
      </c>
      <c r="H209" s="2">
        <v>0</v>
      </c>
      <c r="I209" s="2">
        <v>1</v>
      </c>
      <c r="J209" s="2">
        <v>0</v>
      </c>
      <c r="K209" s="2">
        <v>0</v>
      </c>
      <c r="L209" s="2">
        <v>1</v>
      </c>
      <c r="M209" s="2">
        <v>25</v>
      </c>
      <c r="N209" s="2" t="s">
        <v>279</v>
      </c>
      <c r="O209" s="3"/>
      <c r="P209" s="3"/>
    </row>
    <row r="210" spans="1:16" s="2" customFormat="1" x14ac:dyDescent="0.25">
      <c r="A210" s="2" t="s">
        <v>89</v>
      </c>
      <c r="B210" s="2" t="s">
        <v>485</v>
      </c>
      <c r="C210" s="2">
        <v>1</v>
      </c>
      <c r="D210" s="2">
        <v>0</v>
      </c>
      <c r="E210" s="2">
        <v>1</v>
      </c>
      <c r="F210" s="2">
        <v>0</v>
      </c>
      <c r="G210" s="2">
        <v>1</v>
      </c>
      <c r="H210" s="2">
        <v>0</v>
      </c>
      <c r="I210" s="2">
        <v>1</v>
      </c>
      <c r="J210" s="2">
        <v>0</v>
      </c>
      <c r="K210" s="2">
        <v>0</v>
      </c>
      <c r="L210" s="2">
        <v>1</v>
      </c>
      <c r="M210" s="2">
        <v>115</v>
      </c>
      <c r="N210" s="2" t="s">
        <v>280</v>
      </c>
      <c r="O210" s="3"/>
      <c r="P210" s="3"/>
    </row>
    <row r="211" spans="1:16" s="2" customFormat="1" x14ac:dyDescent="0.25">
      <c r="A211" s="2" t="s">
        <v>205</v>
      </c>
      <c r="B211" s="2" t="s">
        <v>492</v>
      </c>
      <c r="C211" s="2">
        <v>1</v>
      </c>
      <c r="D211" s="2">
        <v>1</v>
      </c>
      <c r="E211" s="2">
        <v>0</v>
      </c>
      <c r="F211" s="2">
        <v>0</v>
      </c>
      <c r="G211" s="2">
        <v>1</v>
      </c>
      <c r="H211" s="2">
        <v>1</v>
      </c>
      <c r="I211" s="2">
        <v>0</v>
      </c>
      <c r="J211" s="2">
        <v>0</v>
      </c>
      <c r="K211" s="2">
        <v>0</v>
      </c>
      <c r="L211" s="2">
        <v>1</v>
      </c>
      <c r="M211" s="2">
        <v>75</v>
      </c>
      <c r="N211" s="2" t="s">
        <v>284</v>
      </c>
      <c r="O211" s="3"/>
      <c r="P211" s="3"/>
    </row>
    <row r="212" spans="1:16" s="2" customFormat="1" x14ac:dyDescent="0.25">
      <c r="A212" s="2" t="s">
        <v>90</v>
      </c>
      <c r="B212" s="2" t="s">
        <v>494</v>
      </c>
      <c r="C212" s="2">
        <v>0</v>
      </c>
      <c r="D212" s="2">
        <v>0</v>
      </c>
      <c r="E212" s="2">
        <v>0</v>
      </c>
      <c r="F212" s="2">
        <v>0</v>
      </c>
      <c r="G212" s="2">
        <v>1</v>
      </c>
      <c r="H212" s="2">
        <v>1</v>
      </c>
      <c r="I212" s="2">
        <v>0</v>
      </c>
      <c r="J212" s="2">
        <v>0</v>
      </c>
      <c r="K212" s="2">
        <v>0</v>
      </c>
      <c r="L212" s="2">
        <v>1</v>
      </c>
      <c r="M212" s="2">
        <v>455</v>
      </c>
      <c r="N212" s="2" t="s">
        <v>280</v>
      </c>
      <c r="O212" s="3"/>
      <c r="P212" s="3"/>
    </row>
    <row r="213" spans="1:16" s="2" customFormat="1" x14ac:dyDescent="0.25">
      <c r="A213" s="2" t="s">
        <v>94</v>
      </c>
      <c r="B213" s="2" t="s">
        <v>503</v>
      </c>
      <c r="C213" s="2">
        <v>0</v>
      </c>
      <c r="D213" s="2">
        <v>0</v>
      </c>
      <c r="E213" s="2">
        <v>0</v>
      </c>
      <c r="F213" s="2">
        <v>0</v>
      </c>
      <c r="G213" s="2">
        <v>1</v>
      </c>
      <c r="H213" s="2">
        <v>1</v>
      </c>
      <c r="I213" s="2">
        <v>0</v>
      </c>
      <c r="J213" s="2">
        <v>0</v>
      </c>
      <c r="K213" s="2">
        <v>0</v>
      </c>
      <c r="L213" s="2">
        <v>1</v>
      </c>
      <c r="M213" s="2">
        <v>25</v>
      </c>
      <c r="N213" s="2" t="s">
        <v>280</v>
      </c>
      <c r="O213" s="3"/>
      <c r="P213" s="3"/>
    </row>
    <row r="214" spans="1:16" s="2" customFormat="1" x14ac:dyDescent="0.25">
      <c r="A214" s="2" t="s">
        <v>272</v>
      </c>
      <c r="B214" s="2" t="s">
        <v>506</v>
      </c>
      <c r="C214" s="2">
        <v>1</v>
      </c>
      <c r="D214" s="2">
        <v>1</v>
      </c>
      <c r="E214" s="2">
        <v>0</v>
      </c>
      <c r="F214" s="2">
        <v>0</v>
      </c>
      <c r="G214" s="2">
        <v>1</v>
      </c>
      <c r="H214" s="2">
        <v>1</v>
      </c>
      <c r="I214" s="2">
        <v>0</v>
      </c>
      <c r="J214" s="2">
        <v>0</v>
      </c>
      <c r="K214" s="2">
        <v>0</v>
      </c>
      <c r="L214" s="2">
        <v>1</v>
      </c>
      <c r="M214" s="2">
        <v>105</v>
      </c>
      <c r="N214" s="2" t="s">
        <v>281</v>
      </c>
      <c r="O214" s="3"/>
      <c r="P214" s="3"/>
    </row>
    <row r="215" spans="1:16" s="2" customFormat="1" x14ac:dyDescent="0.25">
      <c r="A215" s="2" t="s">
        <v>234</v>
      </c>
      <c r="B215" s="2" t="s">
        <v>523</v>
      </c>
      <c r="C215" s="2">
        <v>1</v>
      </c>
      <c r="D215" s="2">
        <v>0</v>
      </c>
      <c r="E215" s="2">
        <v>0</v>
      </c>
      <c r="F215" s="2">
        <v>1</v>
      </c>
      <c r="G215" s="2">
        <v>1</v>
      </c>
      <c r="H215" s="2">
        <v>0</v>
      </c>
      <c r="I215" s="2">
        <v>0</v>
      </c>
      <c r="J215" s="2">
        <v>1</v>
      </c>
      <c r="K215" s="2">
        <v>0</v>
      </c>
      <c r="L215" s="2">
        <v>1</v>
      </c>
      <c r="M215" s="2">
        <v>475</v>
      </c>
      <c r="N215" s="2" t="s">
        <v>285</v>
      </c>
      <c r="O215" s="3"/>
      <c r="P215" s="3"/>
    </row>
    <row r="216" spans="1:16" s="2" customFormat="1" x14ac:dyDescent="0.25">
      <c r="A216" s="2" t="s">
        <v>277</v>
      </c>
      <c r="B216" s="2" t="s">
        <v>526</v>
      </c>
      <c r="C216" s="2">
        <v>0</v>
      </c>
      <c r="D216" s="2">
        <v>0</v>
      </c>
      <c r="E216" s="2">
        <v>0</v>
      </c>
      <c r="F216" s="2">
        <v>0</v>
      </c>
      <c r="G216" s="2">
        <v>1</v>
      </c>
      <c r="H216" s="2">
        <v>1</v>
      </c>
      <c r="I216" s="2">
        <v>0</v>
      </c>
      <c r="J216" s="2">
        <v>0</v>
      </c>
      <c r="K216" s="2">
        <v>0</v>
      </c>
      <c r="L216" s="2">
        <v>1</v>
      </c>
      <c r="M216" s="2">
        <v>120</v>
      </c>
      <c r="N216" s="2" t="s">
        <v>281</v>
      </c>
      <c r="O216" s="3"/>
      <c r="P216" s="3"/>
    </row>
    <row r="217" spans="1:16" s="2" customFormat="1" x14ac:dyDescent="0.25">
      <c r="A217" s="2" t="s">
        <v>219</v>
      </c>
      <c r="B217" s="2" t="s">
        <v>286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45</v>
      </c>
      <c r="N217" s="2" t="s">
        <v>285</v>
      </c>
      <c r="O217" s="3"/>
      <c r="P217" s="3"/>
    </row>
    <row r="218" spans="1:16" s="2" customFormat="1" x14ac:dyDescent="0.25">
      <c r="A218" s="2" t="s">
        <v>104</v>
      </c>
      <c r="B218" s="2" t="s">
        <v>299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80</v>
      </c>
      <c r="N218" s="2" t="s">
        <v>282</v>
      </c>
      <c r="O218" s="3"/>
      <c r="P218" s="3"/>
    </row>
    <row r="219" spans="1:16" s="2" customFormat="1" x14ac:dyDescent="0.25">
      <c r="A219" s="2" t="s">
        <v>243</v>
      </c>
      <c r="B219" s="2" t="s">
        <v>305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150</v>
      </c>
      <c r="N219" s="2" t="s">
        <v>281</v>
      </c>
      <c r="O219" s="3"/>
      <c r="P219" s="3"/>
    </row>
    <row r="220" spans="1:16" s="2" customFormat="1" x14ac:dyDescent="0.25">
      <c r="A220" s="2" t="s">
        <v>106</v>
      </c>
      <c r="B220" s="2" t="s">
        <v>306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115</v>
      </c>
      <c r="N220" s="2" t="s">
        <v>282</v>
      </c>
      <c r="O220" s="3"/>
      <c r="P220" s="3"/>
    </row>
    <row r="221" spans="1:16" s="2" customFormat="1" x14ac:dyDescent="0.25">
      <c r="A221" s="2" t="s">
        <v>107</v>
      </c>
      <c r="B221" s="2" t="s">
        <v>308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70</v>
      </c>
      <c r="N221" s="2" t="s">
        <v>282</v>
      </c>
      <c r="O221" s="3"/>
      <c r="P221" s="3"/>
    </row>
    <row r="222" spans="1:16" s="2" customFormat="1" x14ac:dyDescent="0.25">
      <c r="A222" s="2" t="s">
        <v>8</v>
      </c>
      <c r="B222" s="2" t="s">
        <v>310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130</v>
      </c>
      <c r="N222" s="2" t="s">
        <v>279</v>
      </c>
      <c r="O222" s="3"/>
      <c r="P222" s="3"/>
    </row>
    <row r="223" spans="1:16" s="2" customFormat="1" x14ac:dyDescent="0.25">
      <c r="A223" s="2" t="s">
        <v>115</v>
      </c>
      <c r="B223" s="2" t="s">
        <v>319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70</v>
      </c>
      <c r="N223" s="2" t="s">
        <v>282</v>
      </c>
      <c r="O223" s="3"/>
      <c r="P223" s="3"/>
    </row>
    <row r="224" spans="1:16" s="2" customFormat="1" x14ac:dyDescent="0.25">
      <c r="A224" s="2" t="s">
        <v>10</v>
      </c>
      <c r="B224" s="2" t="s">
        <v>322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55</v>
      </c>
      <c r="N224" s="2" t="s">
        <v>279</v>
      </c>
      <c r="O224" s="3"/>
      <c r="P224" s="3"/>
    </row>
    <row r="225" spans="1:16" s="2" customFormat="1" x14ac:dyDescent="0.25">
      <c r="A225" s="2" t="s">
        <v>10</v>
      </c>
      <c r="B225" s="2" t="s">
        <v>322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75</v>
      </c>
      <c r="N225" s="2" t="s">
        <v>282</v>
      </c>
      <c r="O225" s="3"/>
      <c r="P225" s="3"/>
    </row>
    <row r="226" spans="1:16" s="2" customFormat="1" x14ac:dyDescent="0.25">
      <c r="A226" s="2" t="s">
        <v>174</v>
      </c>
      <c r="B226" s="2" t="s">
        <v>327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70</v>
      </c>
      <c r="N226" s="2" t="s">
        <v>284</v>
      </c>
      <c r="O226" s="3"/>
      <c r="P226" s="3"/>
    </row>
    <row r="227" spans="1:16" s="2" customFormat="1" x14ac:dyDescent="0.25">
      <c r="A227" s="2" t="s">
        <v>245</v>
      </c>
      <c r="B227" s="2" t="s">
        <v>332</v>
      </c>
      <c r="C227" s="2">
        <v>0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25</v>
      </c>
      <c r="N227" s="2" t="s">
        <v>281</v>
      </c>
      <c r="O227" s="3"/>
      <c r="P227" s="3"/>
    </row>
    <row r="228" spans="1:16" s="2" customFormat="1" x14ac:dyDescent="0.25">
      <c r="A228" s="2" t="s">
        <v>13</v>
      </c>
      <c r="B228" s="2" t="s">
        <v>336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48</v>
      </c>
      <c r="N228" s="2" t="s">
        <v>279</v>
      </c>
      <c r="O228" s="3"/>
      <c r="P228" s="3"/>
    </row>
    <row r="229" spans="1:16" s="2" customFormat="1" x14ac:dyDescent="0.25">
      <c r="A229" s="2" t="s">
        <v>13</v>
      </c>
      <c r="B229" s="2" t="s">
        <v>336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55</v>
      </c>
      <c r="N229" s="2" t="s">
        <v>280</v>
      </c>
      <c r="O229" s="3"/>
      <c r="P229" s="3"/>
    </row>
    <row r="230" spans="1:16" s="2" customFormat="1" x14ac:dyDescent="0.25">
      <c r="A230" s="2" t="s">
        <v>56</v>
      </c>
      <c r="B230" s="2" t="s">
        <v>83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275</v>
      </c>
      <c r="N230" s="2" t="s">
        <v>280</v>
      </c>
      <c r="O230" s="3"/>
      <c r="P230" s="3"/>
    </row>
    <row r="231" spans="1:16" s="2" customFormat="1" x14ac:dyDescent="0.25">
      <c r="A231" s="2" t="s">
        <v>14</v>
      </c>
      <c r="B231" s="2" t="s">
        <v>341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120</v>
      </c>
      <c r="N231" s="2" t="s">
        <v>279</v>
      </c>
      <c r="O231" s="3"/>
      <c r="P231" s="3"/>
    </row>
    <row r="232" spans="1:16" s="2" customFormat="1" x14ac:dyDescent="0.25">
      <c r="A232" s="2" t="s">
        <v>15</v>
      </c>
      <c r="B232" s="2" t="s">
        <v>343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25</v>
      </c>
      <c r="N232" s="2" t="s">
        <v>279</v>
      </c>
      <c r="O232" s="3"/>
      <c r="P232" s="3"/>
    </row>
    <row r="233" spans="1:16" s="2" customFormat="1" x14ac:dyDescent="0.25">
      <c r="A233" s="2" t="s">
        <v>15</v>
      </c>
      <c r="B233" s="2" t="s">
        <v>343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55</v>
      </c>
      <c r="N233" s="2" t="s">
        <v>280</v>
      </c>
      <c r="O233" s="3"/>
      <c r="P233" s="3"/>
    </row>
    <row r="234" spans="1:16" s="2" customFormat="1" x14ac:dyDescent="0.25">
      <c r="A234" s="2" t="s">
        <v>248</v>
      </c>
      <c r="B234" s="2" t="s">
        <v>351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25</v>
      </c>
      <c r="N234" s="2" t="s">
        <v>281</v>
      </c>
      <c r="O234" s="3"/>
      <c r="P234" s="3"/>
    </row>
    <row r="235" spans="1:16" s="2" customFormat="1" x14ac:dyDescent="0.25">
      <c r="A235" s="2" t="s">
        <v>59</v>
      </c>
      <c r="B235" s="2" t="s">
        <v>354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313</v>
      </c>
      <c r="N235" s="2" t="s">
        <v>280</v>
      </c>
      <c r="O235" s="3"/>
      <c r="P235" s="3"/>
    </row>
    <row r="236" spans="1:16" s="2" customFormat="1" x14ac:dyDescent="0.25">
      <c r="A236" s="2" t="s">
        <v>60</v>
      </c>
      <c r="B236" s="2" t="s">
        <v>355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347</v>
      </c>
      <c r="N236" s="2" t="s">
        <v>280</v>
      </c>
      <c r="O236" s="3"/>
      <c r="P236" s="3"/>
    </row>
    <row r="237" spans="1:16" s="2" customFormat="1" x14ac:dyDescent="0.25">
      <c r="A237" s="2" t="s">
        <v>120</v>
      </c>
      <c r="B237" s="2" t="s">
        <v>357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122</v>
      </c>
      <c r="N237" s="2" t="s">
        <v>282</v>
      </c>
      <c r="O237" s="3"/>
      <c r="P237" s="3"/>
    </row>
    <row r="238" spans="1:16" s="2" customFormat="1" x14ac:dyDescent="0.25">
      <c r="A238" s="2" t="s">
        <v>61</v>
      </c>
      <c r="B238" s="2" t="s">
        <v>359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24</v>
      </c>
      <c r="N238" s="2" t="s">
        <v>280</v>
      </c>
      <c r="O238" s="3"/>
      <c r="P238" s="3"/>
    </row>
    <row r="239" spans="1:16" s="2" customFormat="1" x14ac:dyDescent="0.25">
      <c r="A239" s="2" t="s">
        <v>17</v>
      </c>
      <c r="B239" s="2" t="s">
        <v>365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370</v>
      </c>
      <c r="N239" s="2" t="s">
        <v>279</v>
      </c>
      <c r="O239" s="3"/>
      <c r="P239" s="3"/>
    </row>
    <row r="240" spans="1:16" s="2" customFormat="1" x14ac:dyDescent="0.25">
      <c r="A240" s="2" t="s">
        <v>18</v>
      </c>
      <c r="B240" s="2" t="s">
        <v>366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320</v>
      </c>
      <c r="N240" s="2" t="s">
        <v>279</v>
      </c>
      <c r="O240" s="3"/>
      <c r="P240" s="3"/>
    </row>
    <row r="241" spans="1:16" s="2" customFormat="1" x14ac:dyDescent="0.25">
      <c r="A241" s="2" t="s">
        <v>19</v>
      </c>
      <c r="B241" s="2" t="s">
        <v>367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550</v>
      </c>
      <c r="N241" s="2" t="s">
        <v>279</v>
      </c>
      <c r="O241" s="3"/>
      <c r="P241" s="3"/>
    </row>
    <row r="242" spans="1:16" s="2" customFormat="1" x14ac:dyDescent="0.25">
      <c r="A242" s="2" t="s">
        <v>19</v>
      </c>
      <c r="B242" s="2" t="s">
        <v>367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115</v>
      </c>
      <c r="N242" s="2" t="s">
        <v>280</v>
      </c>
      <c r="O242" s="3"/>
      <c r="P242" s="3"/>
    </row>
    <row r="243" spans="1:16" s="2" customFormat="1" x14ac:dyDescent="0.25">
      <c r="A243" s="2" t="s">
        <v>252</v>
      </c>
      <c r="B243" s="2" t="s">
        <v>368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420</v>
      </c>
      <c r="N243" s="2" t="s">
        <v>281</v>
      </c>
      <c r="O243" s="3"/>
      <c r="P243" s="3"/>
    </row>
    <row r="244" spans="1:16" s="2" customFormat="1" x14ac:dyDescent="0.25">
      <c r="A244" s="2" t="s">
        <v>253</v>
      </c>
      <c r="B244" s="2" t="s">
        <v>369</v>
      </c>
      <c r="C244" s="2">
        <v>0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455</v>
      </c>
      <c r="N244" s="2" t="s">
        <v>281</v>
      </c>
      <c r="O244" s="3"/>
      <c r="P244" s="3"/>
    </row>
    <row r="245" spans="1:16" s="2" customFormat="1" x14ac:dyDescent="0.25">
      <c r="A245" s="2" t="s">
        <v>124</v>
      </c>
      <c r="B245" s="2" t="s">
        <v>378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75</v>
      </c>
      <c r="N245" s="2" t="s">
        <v>282</v>
      </c>
      <c r="O245" s="3"/>
      <c r="P245" s="3"/>
    </row>
    <row r="246" spans="1:16" s="2" customFormat="1" x14ac:dyDescent="0.25">
      <c r="A246" s="2" t="s">
        <v>186</v>
      </c>
      <c r="B246" s="2" t="s">
        <v>379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55</v>
      </c>
      <c r="N246" s="2" t="s">
        <v>284</v>
      </c>
      <c r="O246" s="3"/>
      <c r="P246" s="3"/>
    </row>
    <row r="247" spans="1:16" s="2" customFormat="1" x14ac:dyDescent="0.25">
      <c r="A247" s="2" t="s">
        <v>23</v>
      </c>
      <c r="B247" s="2" t="s">
        <v>383</v>
      </c>
      <c r="C247" s="2">
        <v>0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172</v>
      </c>
      <c r="N247" s="2" t="s">
        <v>279</v>
      </c>
      <c r="O247" s="3"/>
      <c r="P247" s="3"/>
    </row>
    <row r="248" spans="1:16" s="2" customFormat="1" x14ac:dyDescent="0.25">
      <c r="A248" s="2" t="s">
        <v>263</v>
      </c>
      <c r="B248" s="2" t="s">
        <v>400</v>
      </c>
      <c r="C248" s="2">
        <v>0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61.96</v>
      </c>
      <c r="N248" s="2" t="s">
        <v>281</v>
      </c>
      <c r="O248" s="3"/>
      <c r="P248" s="3"/>
    </row>
    <row r="249" spans="1:16" s="2" customFormat="1" x14ac:dyDescent="0.25">
      <c r="A249" s="2" t="s">
        <v>29</v>
      </c>
      <c r="B249" s="2" t="s">
        <v>403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185</v>
      </c>
      <c r="N249" s="2" t="s">
        <v>279</v>
      </c>
      <c r="O249" s="3"/>
      <c r="P249" s="3"/>
    </row>
    <row r="250" spans="1:16" s="2" customFormat="1" x14ac:dyDescent="0.25">
      <c r="A250" s="2" t="s">
        <v>29</v>
      </c>
      <c r="B250" s="2" t="s">
        <v>403</v>
      </c>
      <c r="C250" s="2">
        <v>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25</v>
      </c>
      <c r="N250" s="2" t="s">
        <v>280</v>
      </c>
      <c r="O250" s="3"/>
      <c r="P250" s="3"/>
    </row>
    <row r="251" spans="1:16" s="2" customFormat="1" x14ac:dyDescent="0.25">
      <c r="A251" s="2" t="s">
        <v>264</v>
      </c>
      <c r="B251" s="2" t="s">
        <v>405</v>
      </c>
      <c r="C251" s="2">
        <v>0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25</v>
      </c>
      <c r="N251" s="2" t="s">
        <v>281</v>
      </c>
      <c r="O251" s="3"/>
      <c r="P251" s="3"/>
    </row>
    <row r="252" spans="1:16" s="2" customFormat="1" x14ac:dyDescent="0.25">
      <c r="A252" s="2" t="s">
        <v>159</v>
      </c>
      <c r="B252" s="2" t="s">
        <v>406</v>
      </c>
      <c r="C252" s="2">
        <v>0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62.95</v>
      </c>
      <c r="N252" s="2" t="s">
        <v>283</v>
      </c>
      <c r="O252" s="3"/>
      <c r="P252" s="3"/>
    </row>
    <row r="253" spans="1:16" s="2" customFormat="1" x14ac:dyDescent="0.25">
      <c r="A253" s="2" t="s">
        <v>227</v>
      </c>
      <c r="B253" s="2" t="s">
        <v>407</v>
      </c>
      <c r="C253" s="2">
        <v>0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85</v>
      </c>
      <c r="N253" s="2" t="s">
        <v>285</v>
      </c>
      <c r="O253" s="3"/>
      <c r="P253" s="3"/>
    </row>
    <row r="254" spans="1:16" s="2" customFormat="1" x14ac:dyDescent="0.25">
      <c r="A254" s="2" t="s">
        <v>74</v>
      </c>
      <c r="B254" s="2" t="s">
        <v>410</v>
      </c>
      <c r="C254" s="2">
        <v>0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165</v>
      </c>
      <c r="N254" s="2" t="s">
        <v>280</v>
      </c>
      <c r="O254" s="3"/>
      <c r="P254" s="3"/>
    </row>
    <row r="255" spans="1:16" s="2" customFormat="1" x14ac:dyDescent="0.25">
      <c r="A255" s="2" t="s">
        <v>194</v>
      </c>
      <c r="B255" s="2" t="s">
        <v>411</v>
      </c>
      <c r="C255" s="2">
        <v>0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195</v>
      </c>
      <c r="N255" s="2" t="s">
        <v>284</v>
      </c>
      <c r="O255" s="3"/>
      <c r="P255" s="3"/>
    </row>
    <row r="256" spans="1:16" s="2" customFormat="1" x14ac:dyDescent="0.25">
      <c r="A256" s="2" t="s">
        <v>75</v>
      </c>
      <c r="B256" s="2" t="s">
        <v>415</v>
      </c>
      <c r="C256" s="2">
        <v>0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70</v>
      </c>
      <c r="N256" s="2" t="s">
        <v>280</v>
      </c>
      <c r="O256" s="3"/>
      <c r="P256" s="3"/>
    </row>
    <row r="257" spans="1:16" s="2" customFormat="1" x14ac:dyDescent="0.25">
      <c r="A257" s="2" t="s">
        <v>136</v>
      </c>
      <c r="B257" s="2" t="s">
        <v>420</v>
      </c>
      <c r="C257" s="2">
        <v>0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67</v>
      </c>
      <c r="N257" s="2" t="s">
        <v>282</v>
      </c>
      <c r="O257" s="3"/>
      <c r="P257" s="3"/>
    </row>
    <row r="258" spans="1:16" s="2" customFormat="1" x14ac:dyDescent="0.25">
      <c r="A258" s="2" t="s">
        <v>156</v>
      </c>
      <c r="B258" s="2" t="s">
        <v>422</v>
      </c>
      <c r="C258" s="2">
        <v>0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44</v>
      </c>
      <c r="N258" s="2" t="s">
        <v>283</v>
      </c>
      <c r="O258" s="3"/>
      <c r="P258" s="3"/>
    </row>
    <row r="259" spans="1:16" s="2" customFormat="1" x14ac:dyDescent="0.25">
      <c r="A259" s="2" t="s">
        <v>189</v>
      </c>
      <c r="B259" s="2" t="s">
        <v>425</v>
      </c>
      <c r="C259" s="2">
        <v>0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130</v>
      </c>
      <c r="N259" s="2" t="s">
        <v>284</v>
      </c>
      <c r="O259" s="3"/>
      <c r="P259" s="3"/>
    </row>
    <row r="260" spans="1:16" s="2" customFormat="1" x14ac:dyDescent="0.25">
      <c r="A260" s="2" t="s">
        <v>129</v>
      </c>
      <c r="B260" s="2" t="s">
        <v>427</v>
      </c>
      <c r="C260" s="2">
        <v>0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78</v>
      </c>
      <c r="N260" s="2" t="s">
        <v>282</v>
      </c>
      <c r="O260" s="3"/>
      <c r="P260" s="3"/>
    </row>
    <row r="261" spans="1:16" s="2" customFormat="1" x14ac:dyDescent="0.25">
      <c r="A261" s="2" t="s">
        <v>25</v>
      </c>
      <c r="B261" s="2" t="s">
        <v>434</v>
      </c>
      <c r="C261" s="2">
        <v>0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65</v>
      </c>
      <c r="N261" s="2" t="s">
        <v>279</v>
      </c>
      <c r="O261" s="3"/>
      <c r="P261" s="3"/>
    </row>
    <row r="262" spans="1:16" s="2" customFormat="1" x14ac:dyDescent="0.25">
      <c r="A262" s="2" t="s">
        <v>28</v>
      </c>
      <c r="B262" s="2" t="s">
        <v>436</v>
      </c>
      <c r="C262" s="2">
        <v>0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73</v>
      </c>
      <c r="N262" s="2" t="s">
        <v>279</v>
      </c>
      <c r="O262" s="3"/>
      <c r="P262" s="3"/>
    </row>
    <row r="263" spans="1:16" s="2" customFormat="1" x14ac:dyDescent="0.25">
      <c r="A263" s="2" t="s">
        <v>27</v>
      </c>
      <c r="B263" s="2" t="s">
        <v>437</v>
      </c>
      <c r="C263" s="2">
        <v>0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106</v>
      </c>
      <c r="N263" s="2" t="s">
        <v>279</v>
      </c>
      <c r="O263" s="3"/>
      <c r="P263" s="3"/>
    </row>
    <row r="264" spans="1:16" s="2" customFormat="1" x14ac:dyDescent="0.25">
      <c r="A264" s="2" t="s">
        <v>130</v>
      </c>
      <c r="B264" s="2" t="s">
        <v>439</v>
      </c>
      <c r="C264" s="2">
        <v>0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110</v>
      </c>
      <c r="N264" s="2" t="s">
        <v>282</v>
      </c>
      <c r="O264" s="3"/>
      <c r="P264" s="3"/>
    </row>
    <row r="265" spans="1:16" s="2" customFormat="1" x14ac:dyDescent="0.25">
      <c r="A265" s="2" t="s">
        <v>35</v>
      </c>
      <c r="B265" s="2" t="s">
        <v>458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100</v>
      </c>
      <c r="N265" s="2" t="s">
        <v>279</v>
      </c>
      <c r="O265" s="3"/>
      <c r="P265" s="3"/>
    </row>
    <row r="266" spans="1:16" s="2" customFormat="1" x14ac:dyDescent="0.25">
      <c r="A266" s="2" t="s">
        <v>78</v>
      </c>
      <c r="B266" s="2" t="s">
        <v>459</v>
      </c>
      <c r="C266" s="2">
        <v>0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186</v>
      </c>
      <c r="N266" s="2" t="s">
        <v>280</v>
      </c>
      <c r="O266" s="3"/>
      <c r="P266" s="3"/>
    </row>
    <row r="267" spans="1:16" s="2" customFormat="1" x14ac:dyDescent="0.25">
      <c r="A267" s="2" t="s">
        <v>267</v>
      </c>
      <c r="B267" s="2" t="s">
        <v>467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50</v>
      </c>
      <c r="N267" s="2" t="s">
        <v>281</v>
      </c>
      <c r="O267" s="3"/>
      <c r="P267" s="3"/>
    </row>
    <row r="268" spans="1:16" s="2" customFormat="1" x14ac:dyDescent="0.25">
      <c r="A268" s="2" t="s">
        <v>41</v>
      </c>
      <c r="B268" s="2" t="s">
        <v>484</v>
      </c>
      <c r="C268" s="2">
        <v>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123</v>
      </c>
      <c r="N268" s="2" t="s">
        <v>279</v>
      </c>
      <c r="O268" s="3"/>
      <c r="P268" s="3"/>
    </row>
    <row r="269" spans="1:16" s="2" customFormat="1" x14ac:dyDescent="0.25">
      <c r="A269" s="2" t="s">
        <v>269</v>
      </c>
      <c r="B269" s="2" t="s">
        <v>493</v>
      </c>
      <c r="C269" s="2">
        <v>0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25</v>
      </c>
      <c r="N269" s="2" t="s">
        <v>281</v>
      </c>
      <c r="O269" s="3"/>
      <c r="P269" s="3"/>
    </row>
    <row r="270" spans="1:16" s="2" customFormat="1" x14ac:dyDescent="0.25">
      <c r="A270" s="2" t="s">
        <v>91</v>
      </c>
      <c r="B270" s="2" t="s">
        <v>495</v>
      </c>
      <c r="C270" s="2">
        <v>0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200</v>
      </c>
      <c r="N270" s="2" t="s">
        <v>280</v>
      </c>
      <c r="O270" s="3"/>
      <c r="P270" s="3"/>
    </row>
    <row r="271" spans="1:16" s="2" customFormat="1" x14ac:dyDescent="0.25">
      <c r="A271" s="2" t="s">
        <v>164</v>
      </c>
      <c r="B271" s="2" t="s">
        <v>505</v>
      </c>
      <c r="C271" s="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47</v>
      </c>
      <c r="N271" s="2" t="s">
        <v>283</v>
      </c>
      <c r="O271" s="3"/>
      <c r="P271" s="3"/>
    </row>
    <row r="272" spans="1:16" s="2" customFormat="1" x14ac:dyDescent="0.25">
      <c r="A272" s="2" t="s">
        <v>271</v>
      </c>
      <c r="B272" s="2" t="s">
        <v>507</v>
      </c>
      <c r="C272" s="2">
        <v>0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80</v>
      </c>
      <c r="N272" s="2" t="s">
        <v>281</v>
      </c>
      <c r="O272" s="3"/>
      <c r="P272" s="3"/>
    </row>
    <row r="273" spans="1:16" s="2" customFormat="1" x14ac:dyDescent="0.25">
      <c r="A273" s="2" t="s">
        <v>96</v>
      </c>
      <c r="B273" s="2" t="s">
        <v>511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445</v>
      </c>
      <c r="N273" s="2" t="s">
        <v>280</v>
      </c>
      <c r="O273" s="3"/>
      <c r="P273" s="3"/>
    </row>
    <row r="274" spans="1:16" s="2" customFormat="1" x14ac:dyDescent="0.25">
      <c r="A274" s="2" t="s">
        <v>273</v>
      </c>
      <c r="B274" s="2" t="s">
        <v>512</v>
      </c>
      <c r="C274" s="2">
        <v>0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25</v>
      </c>
      <c r="N274" s="2" t="s">
        <v>281</v>
      </c>
      <c r="O274" s="3"/>
      <c r="P274" s="3"/>
    </row>
    <row r="275" spans="1:16" s="2" customFormat="1" x14ac:dyDescent="0.25">
      <c r="A275" s="2" t="s">
        <v>97</v>
      </c>
      <c r="B275" s="2" t="s">
        <v>514</v>
      </c>
      <c r="C275" s="2">
        <v>0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80</v>
      </c>
      <c r="N275" s="2" t="s">
        <v>280</v>
      </c>
      <c r="O275" s="3"/>
      <c r="P275" s="3"/>
    </row>
    <row r="276" spans="1:16" s="2" customFormat="1" x14ac:dyDescent="0.25">
      <c r="A276" s="2" t="s">
        <v>145</v>
      </c>
      <c r="B276" s="2" t="s">
        <v>516</v>
      </c>
      <c r="C276" s="2">
        <v>0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75</v>
      </c>
      <c r="N276" s="2" t="s">
        <v>282</v>
      </c>
      <c r="O276" s="3"/>
      <c r="P276" s="3"/>
    </row>
    <row r="277" spans="1:16" s="2" customFormat="1" x14ac:dyDescent="0.25">
      <c r="A277" s="2" t="s">
        <v>211</v>
      </c>
      <c r="B277" s="2" t="s">
        <v>517</v>
      </c>
      <c r="C277" s="2">
        <v>0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75</v>
      </c>
      <c r="N277" s="2" t="s">
        <v>284</v>
      </c>
      <c r="O277" s="3"/>
      <c r="P277" s="3"/>
    </row>
    <row r="278" spans="1:16" s="2" customFormat="1" x14ac:dyDescent="0.25">
      <c r="A278" s="2" t="s">
        <v>212</v>
      </c>
      <c r="B278" s="2" t="s">
        <v>521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123</v>
      </c>
      <c r="N278" s="2" t="s">
        <v>284</v>
      </c>
      <c r="O278" s="3"/>
      <c r="P278" s="3"/>
    </row>
    <row r="279" spans="1:16" s="2" customFormat="1" x14ac:dyDescent="0.25">
      <c r="A279" s="2" t="s">
        <v>98</v>
      </c>
      <c r="B279" s="2" t="s">
        <v>529</v>
      </c>
      <c r="C279" s="2">
        <v>0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197</v>
      </c>
      <c r="N279" s="2" t="s">
        <v>280</v>
      </c>
      <c r="O279" s="3"/>
      <c r="P279" s="3"/>
    </row>
    <row r="280" spans="1:16" s="2" customFormat="1" x14ac:dyDescent="0.25">
      <c r="A280" s="2" t="s">
        <v>217</v>
      </c>
      <c r="B280" s="2" t="s">
        <v>535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65</v>
      </c>
      <c r="N280" s="2" t="s">
        <v>284</v>
      </c>
      <c r="O280" s="3"/>
      <c r="P280" s="3"/>
    </row>
    <row r="281" spans="1:16" s="2" customFormat="1" x14ac:dyDescent="0.25">
      <c r="A281" s="2" t="s">
        <v>235</v>
      </c>
      <c r="B281" s="2" t="s">
        <v>540</v>
      </c>
      <c r="C281" s="2">
        <v>0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130</v>
      </c>
      <c r="N281" s="2" t="s">
        <v>285</v>
      </c>
      <c r="O281" s="3"/>
      <c r="P281" s="3"/>
    </row>
    <row r="282" spans="1:16" s="2" customFormat="1" x14ac:dyDescent="0.25">
      <c r="A282" s="2" t="s">
        <v>148</v>
      </c>
      <c r="B282" s="2" t="s">
        <v>541</v>
      </c>
      <c r="C282" s="2">
        <v>0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76</v>
      </c>
      <c r="N282" s="2" t="s">
        <v>282</v>
      </c>
      <c r="O282" s="3"/>
      <c r="P282" s="3"/>
    </row>
    <row r="283" spans="1:16" s="2" customFormat="1" x14ac:dyDescent="0.25">
      <c r="A283" s="2" t="s">
        <v>239</v>
      </c>
      <c r="B283" s="2" t="s">
        <v>550</v>
      </c>
      <c r="C283" s="2">
        <v>0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380</v>
      </c>
      <c r="N283" s="2" t="s">
        <v>285</v>
      </c>
      <c r="O283" s="3"/>
      <c r="P283" s="3"/>
    </row>
    <row r="284" spans="1:16" s="2" customFormat="1" x14ac:dyDescent="0.25">
      <c r="A284" s="2" t="s">
        <v>238</v>
      </c>
      <c r="B284" s="2" t="s">
        <v>551</v>
      </c>
      <c r="C284" s="2">
        <v>0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320</v>
      </c>
      <c r="N284" s="2" t="s">
        <v>285</v>
      </c>
      <c r="O284" s="3"/>
      <c r="P284" s="3"/>
    </row>
    <row r="285" spans="1:16" s="2" customFormat="1" x14ac:dyDescent="0.25">
      <c r="A285" s="2" t="s">
        <v>103</v>
      </c>
      <c r="B285" s="2" t="s">
        <v>553</v>
      </c>
      <c r="C285" s="2">
        <v>0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25</v>
      </c>
      <c r="N285" s="2" t="s">
        <v>280</v>
      </c>
      <c r="O285" s="3"/>
      <c r="P285" s="3"/>
    </row>
  </sheetData>
  <sortState ref="A2:N285">
    <sortCondition descending="1" ref="L1"/>
  </sortState>
  <mergeCells count="6">
    <mergeCell ref="AE1:AF1"/>
    <mergeCell ref="V1:X1"/>
    <mergeCell ref="Z1:AA1"/>
    <mergeCell ref="R6:S6"/>
    <mergeCell ref="T7:T9"/>
    <mergeCell ref="S1:T1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4153A-6ED3-4C0E-9DA8-46CAE9AB24F2}">
  <dimension ref="A1:N71"/>
  <sheetViews>
    <sheetView workbookViewId="0">
      <selection activeCell="L2" sqref="L2"/>
    </sheetView>
  </sheetViews>
  <sheetFormatPr baseColWidth="10" defaultRowHeight="15" x14ac:dyDescent="0.25"/>
  <sheetData>
    <row r="1" spans="1:14" x14ac:dyDescent="0.25">
      <c r="A1" s="2" t="s">
        <v>555</v>
      </c>
      <c r="B1" s="2" t="s">
        <v>556</v>
      </c>
      <c r="C1" s="5" t="s">
        <v>560</v>
      </c>
      <c r="D1" s="5" t="s">
        <v>0</v>
      </c>
      <c r="E1" s="5" t="s">
        <v>1</v>
      </c>
      <c r="F1" s="5" t="s">
        <v>2</v>
      </c>
      <c r="G1" s="5" t="s">
        <v>561</v>
      </c>
      <c r="H1" s="5" t="s">
        <v>0</v>
      </c>
      <c r="I1" s="5" t="s">
        <v>1</v>
      </c>
      <c r="J1" s="5" t="s">
        <v>2</v>
      </c>
      <c r="K1" s="5" t="s">
        <v>557</v>
      </c>
      <c r="L1" s="5" t="s">
        <v>586</v>
      </c>
      <c r="M1" s="5" t="s">
        <v>558</v>
      </c>
      <c r="N1" s="5" t="s">
        <v>559</v>
      </c>
    </row>
    <row r="2" spans="1:14" x14ac:dyDescent="0.25">
      <c r="A2" s="2" t="s">
        <v>181</v>
      </c>
      <c r="B2" s="2" t="s">
        <v>361</v>
      </c>
      <c r="C2" s="2">
        <v>30</v>
      </c>
      <c r="D2" s="2">
        <v>7</v>
      </c>
      <c r="E2" s="2">
        <v>23</v>
      </c>
      <c r="F2" s="2">
        <v>0</v>
      </c>
      <c r="G2" s="2">
        <v>843</v>
      </c>
      <c r="H2" s="2">
        <v>440</v>
      </c>
      <c r="I2" s="2">
        <v>396</v>
      </c>
      <c r="J2" s="2">
        <v>7</v>
      </c>
      <c r="K2" s="2">
        <v>50</v>
      </c>
      <c r="L2" s="2">
        <v>893</v>
      </c>
      <c r="M2" s="2">
        <v>540</v>
      </c>
      <c r="N2" s="2" t="s">
        <v>284</v>
      </c>
    </row>
    <row r="3" spans="1:14" x14ac:dyDescent="0.25">
      <c r="A3" s="2" t="s">
        <v>231</v>
      </c>
      <c r="B3" s="2" t="s">
        <v>469</v>
      </c>
      <c r="C3" s="2">
        <v>8</v>
      </c>
      <c r="D3" s="2">
        <v>6</v>
      </c>
      <c r="E3" s="2">
        <v>1</v>
      </c>
      <c r="F3" s="2">
        <v>1</v>
      </c>
      <c r="G3" s="2">
        <v>520</v>
      </c>
      <c r="H3" s="2">
        <v>422</v>
      </c>
      <c r="I3" s="2">
        <v>71</v>
      </c>
      <c r="J3" s="2">
        <v>27</v>
      </c>
      <c r="K3" s="2">
        <v>50</v>
      </c>
      <c r="L3" s="2">
        <v>570</v>
      </c>
      <c r="M3" s="2">
        <v>1240</v>
      </c>
      <c r="N3" s="2" t="s">
        <v>285</v>
      </c>
    </row>
    <row r="4" spans="1:14" x14ac:dyDescent="0.25">
      <c r="A4" s="2" t="s">
        <v>118</v>
      </c>
      <c r="B4" s="2" t="s">
        <v>337</v>
      </c>
      <c r="C4" s="2">
        <v>14</v>
      </c>
      <c r="D4" s="2">
        <v>9</v>
      </c>
      <c r="E4" s="2">
        <v>5</v>
      </c>
      <c r="F4" s="2">
        <v>0</v>
      </c>
      <c r="G4" s="2">
        <v>462</v>
      </c>
      <c r="H4" s="2">
        <v>120</v>
      </c>
      <c r="I4" s="2">
        <v>338</v>
      </c>
      <c r="J4" s="2">
        <v>4</v>
      </c>
      <c r="K4" s="2">
        <v>0</v>
      </c>
      <c r="L4" s="2">
        <v>462</v>
      </c>
      <c r="M4" s="2">
        <v>191.95</v>
      </c>
      <c r="N4" s="2" t="s">
        <v>282</v>
      </c>
    </row>
    <row r="5" spans="1:14" x14ac:dyDescent="0.25">
      <c r="A5" s="2" t="s">
        <v>155</v>
      </c>
      <c r="B5" s="2" t="s">
        <v>358</v>
      </c>
      <c r="C5" s="2">
        <v>5</v>
      </c>
      <c r="D5" s="2">
        <v>5</v>
      </c>
      <c r="E5" s="2">
        <v>0</v>
      </c>
      <c r="F5" s="2">
        <v>0</v>
      </c>
      <c r="G5" s="2">
        <v>258</v>
      </c>
      <c r="H5" s="2">
        <v>241</v>
      </c>
      <c r="I5" s="2">
        <v>16</v>
      </c>
      <c r="J5" s="2">
        <v>1</v>
      </c>
      <c r="K5" s="2">
        <v>50</v>
      </c>
      <c r="L5" s="2">
        <v>308</v>
      </c>
      <c r="M5" s="2">
        <v>750</v>
      </c>
      <c r="N5" s="2" t="s">
        <v>283</v>
      </c>
    </row>
    <row r="6" spans="1:14" x14ac:dyDescent="0.25">
      <c r="A6" s="2" t="s">
        <v>251</v>
      </c>
      <c r="B6" s="2" t="s">
        <v>364</v>
      </c>
      <c r="C6" s="2">
        <v>6</v>
      </c>
      <c r="D6" s="2">
        <v>4</v>
      </c>
      <c r="E6" s="2">
        <v>2</v>
      </c>
      <c r="F6" s="2">
        <v>0</v>
      </c>
      <c r="G6" s="2">
        <v>205</v>
      </c>
      <c r="H6" s="2">
        <v>181</v>
      </c>
      <c r="I6" s="2">
        <v>24</v>
      </c>
      <c r="J6" s="2">
        <v>0</v>
      </c>
      <c r="K6" s="2">
        <v>49</v>
      </c>
      <c r="L6" s="2">
        <v>254</v>
      </c>
      <c r="M6" s="2">
        <v>73.400000000000006</v>
      </c>
      <c r="N6" s="2" t="s">
        <v>281</v>
      </c>
    </row>
    <row r="7" spans="1:14" x14ac:dyDescent="0.25">
      <c r="A7" s="2" t="s">
        <v>36</v>
      </c>
      <c r="B7" s="2" t="s">
        <v>461</v>
      </c>
      <c r="C7" s="2">
        <v>9</v>
      </c>
      <c r="D7" s="2">
        <v>7</v>
      </c>
      <c r="E7" s="2">
        <v>2</v>
      </c>
      <c r="F7" s="2">
        <v>0</v>
      </c>
      <c r="G7" s="2">
        <v>198</v>
      </c>
      <c r="H7" s="2">
        <v>181</v>
      </c>
      <c r="I7" s="2">
        <v>15</v>
      </c>
      <c r="J7" s="2">
        <v>2</v>
      </c>
      <c r="K7" s="2">
        <v>50</v>
      </c>
      <c r="L7" s="2">
        <v>248</v>
      </c>
      <c r="M7" s="2">
        <v>61.94</v>
      </c>
      <c r="N7" s="2" t="s">
        <v>279</v>
      </c>
    </row>
    <row r="8" spans="1:14" x14ac:dyDescent="0.25">
      <c r="A8" s="2" t="s">
        <v>117</v>
      </c>
      <c r="B8" s="2" t="s">
        <v>335</v>
      </c>
      <c r="C8" s="2">
        <v>13</v>
      </c>
      <c r="D8" s="2">
        <v>3</v>
      </c>
      <c r="E8" s="2">
        <v>10</v>
      </c>
      <c r="F8" s="2">
        <v>0</v>
      </c>
      <c r="G8" s="2">
        <v>219</v>
      </c>
      <c r="H8" s="2">
        <v>21</v>
      </c>
      <c r="I8" s="2">
        <v>194</v>
      </c>
      <c r="J8" s="2">
        <v>4</v>
      </c>
      <c r="K8" s="2">
        <v>1</v>
      </c>
      <c r="L8" s="2">
        <v>220</v>
      </c>
      <c r="M8" s="2">
        <v>275</v>
      </c>
      <c r="N8" s="2" t="s">
        <v>282</v>
      </c>
    </row>
    <row r="9" spans="1:14" x14ac:dyDescent="0.25">
      <c r="A9" s="2" t="s">
        <v>157</v>
      </c>
      <c r="B9" s="2" t="s">
        <v>426</v>
      </c>
      <c r="C9" s="2">
        <v>20</v>
      </c>
      <c r="D9" s="2">
        <v>9</v>
      </c>
      <c r="E9" s="2">
        <v>11</v>
      </c>
      <c r="F9" s="2">
        <v>0</v>
      </c>
      <c r="G9" s="2">
        <v>187</v>
      </c>
      <c r="H9" s="2">
        <v>44</v>
      </c>
      <c r="I9" s="2">
        <v>142</v>
      </c>
      <c r="J9" s="2">
        <v>1</v>
      </c>
      <c r="K9" s="2">
        <v>0</v>
      </c>
      <c r="L9" s="2">
        <v>187</v>
      </c>
      <c r="M9" s="2">
        <v>264</v>
      </c>
      <c r="N9" s="2" t="s">
        <v>283</v>
      </c>
    </row>
    <row r="10" spans="1:14" x14ac:dyDescent="0.25">
      <c r="A10" s="2" t="s">
        <v>128</v>
      </c>
      <c r="B10" s="2" t="s">
        <v>423</v>
      </c>
      <c r="C10" s="2">
        <v>17</v>
      </c>
      <c r="D10" s="2">
        <v>4</v>
      </c>
      <c r="E10" s="2">
        <v>13</v>
      </c>
      <c r="F10" s="2">
        <v>0</v>
      </c>
      <c r="G10" s="2">
        <v>181</v>
      </c>
      <c r="H10" s="2">
        <v>40</v>
      </c>
      <c r="I10" s="2">
        <v>141</v>
      </c>
      <c r="J10" s="2">
        <v>0</v>
      </c>
      <c r="K10" s="2">
        <v>0</v>
      </c>
      <c r="L10" s="2">
        <v>181</v>
      </c>
      <c r="M10" s="2">
        <v>411.94</v>
      </c>
      <c r="N10" s="2" t="s">
        <v>282</v>
      </c>
    </row>
    <row r="11" spans="1:14" x14ac:dyDescent="0.25">
      <c r="A11" s="2" t="s">
        <v>143</v>
      </c>
      <c r="B11" s="2" t="s">
        <v>509</v>
      </c>
      <c r="C11" s="2">
        <v>4</v>
      </c>
      <c r="D11" s="2">
        <v>4</v>
      </c>
      <c r="E11" s="2">
        <v>0</v>
      </c>
      <c r="F11" s="2">
        <v>0</v>
      </c>
      <c r="G11" s="2">
        <v>155</v>
      </c>
      <c r="H11" s="2">
        <v>106</v>
      </c>
      <c r="I11" s="2">
        <v>47</v>
      </c>
      <c r="J11" s="2">
        <v>2</v>
      </c>
      <c r="K11" s="2">
        <v>0</v>
      </c>
      <c r="L11" s="2">
        <v>155</v>
      </c>
      <c r="M11" s="2">
        <v>155</v>
      </c>
      <c r="N11" s="2" t="s">
        <v>282</v>
      </c>
    </row>
    <row r="12" spans="1:14" x14ac:dyDescent="0.25">
      <c r="A12" s="2" t="s">
        <v>48</v>
      </c>
      <c r="B12" s="2" t="s">
        <v>532</v>
      </c>
      <c r="C12" s="2">
        <v>1</v>
      </c>
      <c r="D12" s="2">
        <v>1</v>
      </c>
      <c r="E12" s="2">
        <v>0</v>
      </c>
      <c r="F12" s="2">
        <v>0</v>
      </c>
      <c r="G12" s="2">
        <v>104</v>
      </c>
      <c r="H12" s="2">
        <v>102</v>
      </c>
      <c r="I12" s="2">
        <v>2</v>
      </c>
      <c r="J12" s="2">
        <v>0</v>
      </c>
      <c r="K12" s="2">
        <v>50</v>
      </c>
      <c r="L12" s="2">
        <v>154</v>
      </c>
      <c r="M12" s="2">
        <v>135</v>
      </c>
      <c r="N12" s="2" t="s">
        <v>279</v>
      </c>
    </row>
    <row r="13" spans="1:14" x14ac:dyDescent="0.25">
      <c r="A13" s="2" t="s">
        <v>222</v>
      </c>
      <c r="B13" s="2" t="s">
        <v>339</v>
      </c>
      <c r="C13" s="2">
        <v>4</v>
      </c>
      <c r="D13" s="2">
        <v>0</v>
      </c>
      <c r="E13" s="2">
        <v>4</v>
      </c>
      <c r="F13" s="2">
        <v>0</v>
      </c>
      <c r="G13" s="2">
        <v>129</v>
      </c>
      <c r="H13" s="2">
        <v>8</v>
      </c>
      <c r="I13" s="2">
        <v>109</v>
      </c>
      <c r="J13" s="2">
        <v>12</v>
      </c>
      <c r="K13" s="2">
        <v>0</v>
      </c>
      <c r="L13" s="2">
        <v>129</v>
      </c>
      <c r="M13" s="2">
        <v>61.94</v>
      </c>
      <c r="N13" s="2" t="s">
        <v>285</v>
      </c>
    </row>
    <row r="14" spans="1:14" x14ac:dyDescent="0.25">
      <c r="A14" s="2" t="s">
        <v>154</v>
      </c>
      <c r="B14" s="2" t="s">
        <v>325</v>
      </c>
      <c r="C14" s="2">
        <v>10</v>
      </c>
      <c r="D14" s="2">
        <v>8</v>
      </c>
      <c r="E14" s="2">
        <v>1</v>
      </c>
      <c r="F14" s="2">
        <v>1</v>
      </c>
      <c r="G14" s="2">
        <v>80</v>
      </c>
      <c r="H14" s="2">
        <v>77</v>
      </c>
      <c r="I14" s="2">
        <v>2</v>
      </c>
      <c r="J14" s="2">
        <v>1</v>
      </c>
      <c r="K14" s="2">
        <v>48</v>
      </c>
      <c r="L14" s="2">
        <v>128</v>
      </c>
      <c r="M14" s="2">
        <v>62.68</v>
      </c>
      <c r="N14" s="2" t="s">
        <v>283</v>
      </c>
    </row>
    <row r="15" spans="1:14" x14ac:dyDescent="0.25">
      <c r="A15" s="2" t="s">
        <v>68</v>
      </c>
      <c r="B15" s="2" t="s">
        <v>392</v>
      </c>
      <c r="C15" s="2">
        <v>4</v>
      </c>
      <c r="D15" s="2">
        <v>4</v>
      </c>
      <c r="E15" s="2">
        <v>0</v>
      </c>
      <c r="F15" s="2">
        <v>0</v>
      </c>
      <c r="G15" s="2">
        <v>79</v>
      </c>
      <c r="H15" s="2">
        <v>71</v>
      </c>
      <c r="I15" s="2">
        <v>8</v>
      </c>
      <c r="J15" s="2">
        <v>0</v>
      </c>
      <c r="K15" s="2">
        <v>49</v>
      </c>
      <c r="L15" s="2">
        <v>128</v>
      </c>
      <c r="M15" s="2">
        <v>145</v>
      </c>
      <c r="N15" s="2" t="s">
        <v>280</v>
      </c>
    </row>
    <row r="16" spans="1:14" x14ac:dyDescent="0.25">
      <c r="A16" s="2" t="s">
        <v>175</v>
      </c>
      <c r="B16" s="2" t="s">
        <v>330</v>
      </c>
      <c r="C16" s="2">
        <v>2</v>
      </c>
      <c r="D16" s="2">
        <v>0</v>
      </c>
      <c r="E16" s="2">
        <v>2</v>
      </c>
      <c r="F16" s="2">
        <v>0</v>
      </c>
      <c r="G16" s="2">
        <v>127</v>
      </c>
      <c r="H16" s="2">
        <v>41</v>
      </c>
      <c r="I16" s="2">
        <v>86</v>
      </c>
      <c r="J16" s="2">
        <v>0</v>
      </c>
      <c r="K16" s="2">
        <v>0</v>
      </c>
      <c r="L16" s="2">
        <v>127</v>
      </c>
      <c r="M16" s="2">
        <v>80</v>
      </c>
      <c r="N16" s="2" t="s">
        <v>284</v>
      </c>
    </row>
    <row r="17" spans="1:14" x14ac:dyDescent="0.25">
      <c r="A17" s="2" t="s">
        <v>80</v>
      </c>
      <c r="B17" s="2" t="s">
        <v>460</v>
      </c>
      <c r="C17" s="2">
        <v>4</v>
      </c>
      <c r="D17" s="2">
        <v>4</v>
      </c>
      <c r="E17" s="2">
        <v>0</v>
      </c>
      <c r="F17" s="2">
        <v>0</v>
      </c>
      <c r="G17" s="2">
        <v>127</v>
      </c>
      <c r="H17" s="2">
        <v>103</v>
      </c>
      <c r="I17" s="2">
        <v>23</v>
      </c>
      <c r="J17" s="2">
        <v>1</v>
      </c>
      <c r="K17" s="2">
        <v>0</v>
      </c>
      <c r="L17" s="2">
        <v>127</v>
      </c>
      <c r="M17" s="2">
        <v>66.95</v>
      </c>
      <c r="N17" s="2" t="s">
        <v>280</v>
      </c>
    </row>
    <row r="18" spans="1:14" x14ac:dyDescent="0.25">
      <c r="A18" s="2" t="s">
        <v>85</v>
      </c>
      <c r="B18" s="2" t="s">
        <v>479</v>
      </c>
      <c r="C18" s="2">
        <v>0</v>
      </c>
      <c r="D18" s="2">
        <v>0</v>
      </c>
      <c r="E18" s="2">
        <v>0</v>
      </c>
      <c r="F18" s="2">
        <v>0</v>
      </c>
      <c r="G18" s="2">
        <v>116</v>
      </c>
      <c r="H18" s="2">
        <v>90</v>
      </c>
      <c r="I18" s="2">
        <v>25</v>
      </c>
      <c r="J18" s="2">
        <v>1</v>
      </c>
      <c r="K18" s="2">
        <v>0</v>
      </c>
      <c r="L18" s="2">
        <v>116</v>
      </c>
      <c r="M18" s="2">
        <v>50</v>
      </c>
      <c r="N18" s="2" t="s">
        <v>280</v>
      </c>
    </row>
    <row r="19" spans="1:14" x14ac:dyDescent="0.25">
      <c r="A19" s="2" t="s">
        <v>162</v>
      </c>
      <c r="B19" s="2" t="s">
        <v>464</v>
      </c>
      <c r="C19" s="2">
        <v>1</v>
      </c>
      <c r="D19" s="2">
        <v>1</v>
      </c>
      <c r="E19" s="2">
        <v>0</v>
      </c>
      <c r="F19" s="2">
        <v>0</v>
      </c>
      <c r="G19" s="2">
        <v>63</v>
      </c>
      <c r="H19" s="2">
        <v>55</v>
      </c>
      <c r="I19" s="2">
        <v>8</v>
      </c>
      <c r="J19" s="2">
        <v>0</v>
      </c>
      <c r="K19" s="2">
        <v>50</v>
      </c>
      <c r="L19" s="2">
        <v>113</v>
      </c>
      <c r="M19" s="2">
        <v>62.94</v>
      </c>
      <c r="N19" s="2" t="s">
        <v>283</v>
      </c>
    </row>
    <row r="20" spans="1:14" x14ac:dyDescent="0.25">
      <c r="A20" s="2" t="s">
        <v>34</v>
      </c>
      <c r="B20" s="2" t="s">
        <v>454</v>
      </c>
      <c r="C20" s="2">
        <v>6</v>
      </c>
      <c r="D20" s="2">
        <v>3</v>
      </c>
      <c r="E20" s="2">
        <v>3</v>
      </c>
      <c r="F20" s="2">
        <v>0</v>
      </c>
      <c r="G20" s="2">
        <v>112</v>
      </c>
      <c r="H20" s="2">
        <v>65</v>
      </c>
      <c r="I20" s="2">
        <v>47</v>
      </c>
      <c r="J20" s="2">
        <v>0</v>
      </c>
      <c r="K20" s="2">
        <v>0</v>
      </c>
      <c r="L20" s="2">
        <v>112</v>
      </c>
      <c r="M20" s="2">
        <v>75</v>
      </c>
      <c r="N20" s="2" t="s">
        <v>279</v>
      </c>
    </row>
    <row r="21" spans="1:14" x14ac:dyDescent="0.25">
      <c r="A21" s="2" t="s">
        <v>100</v>
      </c>
      <c r="B21" s="2" t="s">
        <v>538</v>
      </c>
      <c r="C21" s="2">
        <v>3</v>
      </c>
      <c r="D21" s="2">
        <v>3</v>
      </c>
      <c r="E21" s="2">
        <v>0</v>
      </c>
      <c r="F21" s="2">
        <v>0</v>
      </c>
      <c r="G21" s="2">
        <v>62</v>
      </c>
      <c r="H21" s="2">
        <v>51</v>
      </c>
      <c r="I21" s="2">
        <v>11</v>
      </c>
      <c r="J21" s="2">
        <v>0</v>
      </c>
      <c r="K21" s="2">
        <v>50</v>
      </c>
      <c r="L21" s="2">
        <v>112</v>
      </c>
      <c r="M21" s="2">
        <v>425</v>
      </c>
      <c r="N21" s="2" t="s">
        <v>280</v>
      </c>
    </row>
    <row r="22" spans="1:14" x14ac:dyDescent="0.25">
      <c r="A22" s="2" t="s">
        <v>30</v>
      </c>
      <c r="B22" s="2" t="s">
        <v>409</v>
      </c>
      <c r="C22" s="2">
        <v>7</v>
      </c>
      <c r="D22" s="2">
        <v>0</v>
      </c>
      <c r="E22" s="2">
        <v>7</v>
      </c>
      <c r="F22" s="2">
        <v>0</v>
      </c>
      <c r="G22" s="2">
        <v>88</v>
      </c>
      <c r="H22" s="2">
        <v>53</v>
      </c>
      <c r="I22" s="2">
        <v>33</v>
      </c>
      <c r="J22" s="2">
        <v>2</v>
      </c>
      <c r="K22" s="2">
        <v>23</v>
      </c>
      <c r="L22" s="2">
        <v>111</v>
      </c>
      <c r="M22" s="2">
        <v>132</v>
      </c>
      <c r="N22" s="2" t="s">
        <v>279</v>
      </c>
    </row>
    <row r="23" spans="1:14" x14ac:dyDescent="0.25">
      <c r="A23" s="2" t="s">
        <v>70</v>
      </c>
      <c r="B23" s="2" t="s">
        <v>435</v>
      </c>
      <c r="C23" s="2">
        <v>12</v>
      </c>
      <c r="D23" s="2">
        <v>11</v>
      </c>
      <c r="E23" s="2">
        <v>1</v>
      </c>
      <c r="F23" s="2">
        <v>0</v>
      </c>
      <c r="G23" s="2">
        <v>104</v>
      </c>
      <c r="H23" s="2">
        <v>93</v>
      </c>
      <c r="I23" s="2">
        <v>11</v>
      </c>
      <c r="J23" s="2">
        <v>0</v>
      </c>
      <c r="K23" s="2">
        <v>0</v>
      </c>
      <c r="L23" s="2">
        <v>104</v>
      </c>
      <c r="M23" s="2">
        <v>66.94</v>
      </c>
      <c r="N23" s="2" t="s">
        <v>280</v>
      </c>
    </row>
    <row r="24" spans="1:14" x14ac:dyDescent="0.25">
      <c r="A24" s="2" t="s">
        <v>188</v>
      </c>
      <c r="B24" s="2" t="s">
        <v>393</v>
      </c>
      <c r="C24" s="2">
        <v>4</v>
      </c>
      <c r="D24" s="2">
        <v>4</v>
      </c>
      <c r="E24" s="2">
        <v>0</v>
      </c>
      <c r="F24" s="2">
        <v>0</v>
      </c>
      <c r="G24" s="2">
        <v>4</v>
      </c>
      <c r="H24" s="2">
        <v>4</v>
      </c>
      <c r="I24" s="2">
        <v>0</v>
      </c>
      <c r="J24" s="2">
        <v>0</v>
      </c>
      <c r="K24" s="2">
        <v>98</v>
      </c>
      <c r="L24" s="2">
        <v>102</v>
      </c>
      <c r="M24" s="2">
        <v>76.680000000000007</v>
      </c>
      <c r="N24" s="2" t="s">
        <v>284</v>
      </c>
    </row>
    <row r="25" spans="1:14" x14ac:dyDescent="0.25">
      <c r="A25" s="2" t="s">
        <v>167</v>
      </c>
      <c r="B25" s="2" t="s">
        <v>291</v>
      </c>
      <c r="C25" s="2">
        <v>0</v>
      </c>
      <c r="D25" s="2">
        <v>0</v>
      </c>
      <c r="E25" s="2">
        <v>0</v>
      </c>
      <c r="F25" s="2">
        <v>0</v>
      </c>
      <c r="G25" s="2">
        <v>43</v>
      </c>
      <c r="H25" s="2">
        <v>33</v>
      </c>
      <c r="I25" s="2">
        <v>9</v>
      </c>
      <c r="J25" s="2">
        <v>1</v>
      </c>
      <c r="K25" s="2">
        <v>50</v>
      </c>
      <c r="L25" s="2">
        <v>93</v>
      </c>
      <c r="M25" s="2">
        <v>260</v>
      </c>
      <c r="N25" s="2" t="s">
        <v>284</v>
      </c>
    </row>
    <row r="26" spans="1:14" x14ac:dyDescent="0.25">
      <c r="A26" s="2" t="s">
        <v>241</v>
      </c>
      <c r="B26" s="2" t="s">
        <v>300</v>
      </c>
      <c r="C26" s="2">
        <v>1</v>
      </c>
      <c r="D26" s="2">
        <v>0</v>
      </c>
      <c r="E26" s="2">
        <v>1</v>
      </c>
      <c r="F26" s="2">
        <v>0</v>
      </c>
      <c r="G26" s="2">
        <v>41</v>
      </c>
      <c r="H26" s="2">
        <v>34</v>
      </c>
      <c r="I26" s="2">
        <v>6</v>
      </c>
      <c r="J26" s="2">
        <v>1</v>
      </c>
      <c r="K26" s="2">
        <v>48</v>
      </c>
      <c r="L26" s="2">
        <v>89</v>
      </c>
      <c r="M26" s="2">
        <v>200</v>
      </c>
      <c r="N26" s="2" t="s">
        <v>281</v>
      </c>
    </row>
    <row r="27" spans="1:14" x14ac:dyDescent="0.25">
      <c r="A27" s="2" t="s">
        <v>260</v>
      </c>
      <c r="B27" s="2" t="s">
        <v>431</v>
      </c>
      <c r="C27" s="2">
        <v>2</v>
      </c>
      <c r="D27" s="2">
        <v>1</v>
      </c>
      <c r="E27" s="2">
        <v>1</v>
      </c>
      <c r="F27" s="2">
        <v>0</v>
      </c>
      <c r="G27" s="2">
        <v>85</v>
      </c>
      <c r="H27" s="2">
        <v>46</v>
      </c>
      <c r="I27" s="2">
        <v>37</v>
      </c>
      <c r="J27" s="2">
        <v>2</v>
      </c>
      <c r="K27" s="2">
        <v>0</v>
      </c>
      <c r="L27" s="2">
        <v>85</v>
      </c>
      <c r="M27" s="2">
        <v>85</v>
      </c>
      <c r="N27" s="2" t="s">
        <v>281</v>
      </c>
    </row>
    <row r="28" spans="1:14" x14ac:dyDescent="0.25">
      <c r="A28" s="2" t="s">
        <v>204</v>
      </c>
      <c r="B28" s="2" t="s">
        <v>486</v>
      </c>
      <c r="C28" s="2">
        <v>5</v>
      </c>
      <c r="D28" s="2">
        <v>2</v>
      </c>
      <c r="E28" s="2">
        <v>2</v>
      </c>
      <c r="F28" s="2">
        <v>1</v>
      </c>
      <c r="G28" s="2">
        <v>20</v>
      </c>
      <c r="H28" s="2">
        <v>16</v>
      </c>
      <c r="I28" s="2">
        <v>2</v>
      </c>
      <c r="J28" s="2">
        <v>2</v>
      </c>
      <c r="K28" s="2">
        <v>62</v>
      </c>
      <c r="L28" s="2">
        <v>82</v>
      </c>
      <c r="M28" s="2">
        <v>130</v>
      </c>
      <c r="N28" s="2" t="s">
        <v>284</v>
      </c>
    </row>
    <row r="29" spans="1:14" x14ac:dyDescent="0.25">
      <c r="A29" s="2" t="s">
        <v>265</v>
      </c>
      <c r="B29" s="2" t="s">
        <v>449</v>
      </c>
      <c r="C29" s="2">
        <v>2</v>
      </c>
      <c r="D29" s="2">
        <v>0</v>
      </c>
      <c r="E29" s="2">
        <v>2</v>
      </c>
      <c r="F29" s="2">
        <v>0</v>
      </c>
      <c r="G29" s="2">
        <v>3</v>
      </c>
      <c r="H29" s="2">
        <v>0</v>
      </c>
      <c r="I29" s="2">
        <v>3</v>
      </c>
      <c r="J29" s="2">
        <v>0</v>
      </c>
      <c r="K29" s="2">
        <v>78</v>
      </c>
      <c r="L29" s="2">
        <v>81</v>
      </c>
      <c r="M29" s="2">
        <v>140</v>
      </c>
      <c r="N29" s="2" t="s">
        <v>281</v>
      </c>
    </row>
    <row r="30" spans="1:14" x14ac:dyDescent="0.25">
      <c r="A30" s="2" t="s">
        <v>71</v>
      </c>
      <c r="B30" s="2" t="s">
        <v>404</v>
      </c>
      <c r="C30" s="2">
        <v>6</v>
      </c>
      <c r="D30" s="2">
        <v>5</v>
      </c>
      <c r="E30" s="2">
        <v>1</v>
      </c>
      <c r="F30" s="2">
        <v>0</v>
      </c>
      <c r="G30" s="2">
        <v>79</v>
      </c>
      <c r="H30" s="2">
        <v>33</v>
      </c>
      <c r="I30" s="2">
        <v>45</v>
      </c>
      <c r="J30" s="2">
        <v>1</v>
      </c>
      <c r="K30" s="2">
        <v>0</v>
      </c>
      <c r="L30" s="2">
        <v>79</v>
      </c>
      <c r="M30" s="2">
        <v>250</v>
      </c>
      <c r="N30" s="2" t="s">
        <v>280</v>
      </c>
    </row>
    <row r="31" spans="1:14" x14ac:dyDescent="0.25">
      <c r="A31" s="2" t="s">
        <v>262</v>
      </c>
      <c r="B31" s="2" t="s">
        <v>438</v>
      </c>
      <c r="C31" s="2">
        <v>0</v>
      </c>
      <c r="D31" s="2">
        <v>0</v>
      </c>
      <c r="E31" s="2">
        <v>0</v>
      </c>
      <c r="F31" s="2">
        <v>0</v>
      </c>
      <c r="G31" s="2">
        <v>30</v>
      </c>
      <c r="H31" s="2">
        <v>18</v>
      </c>
      <c r="I31" s="2">
        <v>12</v>
      </c>
      <c r="J31" s="2">
        <v>0</v>
      </c>
      <c r="K31" s="2">
        <v>49</v>
      </c>
      <c r="L31" s="2">
        <v>79</v>
      </c>
      <c r="M31" s="2">
        <v>260</v>
      </c>
      <c r="N31" s="2" t="s">
        <v>281</v>
      </c>
    </row>
    <row r="32" spans="1:14" x14ac:dyDescent="0.25">
      <c r="A32" s="2" t="s">
        <v>50</v>
      </c>
      <c r="B32" s="2" t="s">
        <v>554</v>
      </c>
      <c r="C32" s="2">
        <v>8</v>
      </c>
      <c r="D32" s="2">
        <v>7</v>
      </c>
      <c r="E32" s="2">
        <v>1</v>
      </c>
      <c r="F32" s="2">
        <v>0</v>
      </c>
      <c r="G32" s="2">
        <v>30</v>
      </c>
      <c r="H32" s="2">
        <v>26</v>
      </c>
      <c r="I32" s="2">
        <v>4</v>
      </c>
      <c r="J32" s="2">
        <v>0</v>
      </c>
      <c r="K32" s="2">
        <v>49</v>
      </c>
      <c r="L32" s="2">
        <v>79</v>
      </c>
      <c r="M32" s="2">
        <v>81.680000000000007</v>
      </c>
      <c r="N32" s="2" t="s">
        <v>279</v>
      </c>
    </row>
    <row r="33" spans="1:14" x14ac:dyDescent="0.25">
      <c r="A33" s="2" t="s">
        <v>229</v>
      </c>
      <c r="B33" s="2" t="s">
        <v>448</v>
      </c>
      <c r="C33" s="2">
        <v>1</v>
      </c>
      <c r="D33" s="2">
        <v>1</v>
      </c>
      <c r="E33" s="2">
        <v>0</v>
      </c>
      <c r="F33" s="2">
        <v>0</v>
      </c>
      <c r="G33" s="2">
        <v>27</v>
      </c>
      <c r="H33" s="2">
        <v>20</v>
      </c>
      <c r="I33" s="2">
        <v>7</v>
      </c>
      <c r="J33" s="2">
        <v>0</v>
      </c>
      <c r="K33" s="2">
        <v>49</v>
      </c>
      <c r="L33" s="2">
        <v>76</v>
      </c>
      <c r="M33" s="2">
        <v>380</v>
      </c>
      <c r="N33" s="2" t="s">
        <v>285</v>
      </c>
    </row>
    <row r="34" spans="1:14" x14ac:dyDescent="0.25">
      <c r="A34" s="2" t="s">
        <v>150</v>
      </c>
      <c r="B34" s="2" t="s">
        <v>546</v>
      </c>
      <c r="C34" s="2">
        <v>0</v>
      </c>
      <c r="D34" s="2">
        <v>0</v>
      </c>
      <c r="E34" s="2">
        <v>0</v>
      </c>
      <c r="F34" s="2">
        <v>0</v>
      </c>
      <c r="G34" s="2">
        <v>53</v>
      </c>
      <c r="H34" s="2">
        <v>18</v>
      </c>
      <c r="I34" s="2">
        <v>35</v>
      </c>
      <c r="J34" s="2">
        <v>0</v>
      </c>
      <c r="K34" s="2">
        <v>23</v>
      </c>
      <c r="L34" s="2">
        <v>76</v>
      </c>
      <c r="M34" s="2">
        <v>75</v>
      </c>
      <c r="N34" s="2" t="s">
        <v>282</v>
      </c>
    </row>
    <row r="35" spans="1:14" x14ac:dyDescent="0.25">
      <c r="A35" s="2" t="s">
        <v>250</v>
      </c>
      <c r="B35" s="2" t="s">
        <v>356</v>
      </c>
      <c r="C35" s="2">
        <v>1</v>
      </c>
      <c r="D35" s="2">
        <v>0</v>
      </c>
      <c r="E35" s="2">
        <v>1</v>
      </c>
      <c r="F35" s="2">
        <v>0</v>
      </c>
      <c r="G35" s="2">
        <v>24</v>
      </c>
      <c r="H35" s="2">
        <v>19</v>
      </c>
      <c r="I35" s="2">
        <v>5</v>
      </c>
      <c r="J35" s="2">
        <v>0</v>
      </c>
      <c r="K35" s="2">
        <v>50</v>
      </c>
      <c r="L35" s="2">
        <v>74</v>
      </c>
      <c r="M35" s="2">
        <v>300</v>
      </c>
      <c r="N35" s="2" t="s">
        <v>281</v>
      </c>
    </row>
    <row r="36" spans="1:14" x14ac:dyDescent="0.25">
      <c r="A36" s="2" t="s">
        <v>99</v>
      </c>
      <c r="B36" s="2" t="s">
        <v>530</v>
      </c>
      <c r="C36" s="2">
        <v>5</v>
      </c>
      <c r="D36" s="2">
        <v>5</v>
      </c>
      <c r="E36" s="2">
        <v>0</v>
      </c>
      <c r="F36" s="2">
        <v>0</v>
      </c>
      <c r="G36" s="2">
        <v>23</v>
      </c>
      <c r="H36" s="2">
        <v>15</v>
      </c>
      <c r="I36" s="2">
        <v>8</v>
      </c>
      <c r="J36" s="2">
        <v>0</v>
      </c>
      <c r="K36" s="2">
        <v>50</v>
      </c>
      <c r="L36" s="2">
        <v>73</v>
      </c>
      <c r="M36" s="2">
        <v>121</v>
      </c>
      <c r="N36" s="2" t="s">
        <v>280</v>
      </c>
    </row>
    <row r="37" spans="1:14" x14ac:dyDescent="0.25">
      <c r="A37" s="2" t="s">
        <v>247</v>
      </c>
      <c r="B37" s="2" t="s">
        <v>198</v>
      </c>
      <c r="C37" s="2">
        <v>2</v>
      </c>
      <c r="D37" s="2">
        <v>0</v>
      </c>
      <c r="E37" s="2">
        <v>2</v>
      </c>
      <c r="F37" s="2">
        <v>0</v>
      </c>
      <c r="G37" s="2">
        <v>72</v>
      </c>
      <c r="H37" s="2">
        <v>21</v>
      </c>
      <c r="I37" s="2">
        <v>50</v>
      </c>
      <c r="J37" s="2">
        <v>1</v>
      </c>
      <c r="K37" s="2">
        <v>0</v>
      </c>
      <c r="L37" s="2">
        <v>72</v>
      </c>
      <c r="M37" s="2">
        <v>280</v>
      </c>
      <c r="N37" s="2" t="s">
        <v>281</v>
      </c>
    </row>
    <row r="38" spans="1:14" x14ac:dyDescent="0.25">
      <c r="A38" s="2" t="s">
        <v>24</v>
      </c>
      <c r="B38" s="2" t="s">
        <v>387</v>
      </c>
      <c r="C38" s="2">
        <v>2</v>
      </c>
      <c r="D38" s="2">
        <v>1</v>
      </c>
      <c r="E38" s="2">
        <v>1</v>
      </c>
      <c r="F38" s="2">
        <v>0</v>
      </c>
      <c r="G38" s="2">
        <v>2</v>
      </c>
      <c r="H38" s="2">
        <v>1</v>
      </c>
      <c r="I38" s="2">
        <v>1</v>
      </c>
      <c r="J38" s="2">
        <v>0</v>
      </c>
      <c r="K38" s="2">
        <v>70</v>
      </c>
      <c r="L38" s="2">
        <v>72</v>
      </c>
      <c r="M38" s="2">
        <v>115</v>
      </c>
      <c r="N38" s="2" t="s">
        <v>279</v>
      </c>
    </row>
    <row r="39" spans="1:14" x14ac:dyDescent="0.25">
      <c r="A39" s="2" t="s">
        <v>246</v>
      </c>
      <c r="B39" s="2" t="s">
        <v>334</v>
      </c>
      <c r="C39" s="2">
        <v>2</v>
      </c>
      <c r="D39" s="2">
        <v>2</v>
      </c>
      <c r="E39" s="2">
        <v>0</v>
      </c>
      <c r="F39" s="2">
        <v>0</v>
      </c>
      <c r="G39" s="2">
        <v>21</v>
      </c>
      <c r="H39" s="2">
        <v>16</v>
      </c>
      <c r="I39" s="2">
        <v>5</v>
      </c>
      <c r="J39" s="2">
        <v>0</v>
      </c>
      <c r="K39" s="2">
        <v>50</v>
      </c>
      <c r="L39" s="2">
        <v>71</v>
      </c>
      <c r="M39" s="2">
        <v>325</v>
      </c>
      <c r="N39" s="2" t="s">
        <v>281</v>
      </c>
    </row>
    <row r="40" spans="1:14" x14ac:dyDescent="0.25">
      <c r="A40" s="2" t="s">
        <v>67</v>
      </c>
      <c r="B40" s="2" t="s">
        <v>391</v>
      </c>
      <c r="C40" s="2">
        <v>2</v>
      </c>
      <c r="D40" s="2">
        <v>2</v>
      </c>
      <c r="E40" s="2">
        <v>0</v>
      </c>
      <c r="F40" s="2">
        <v>0</v>
      </c>
      <c r="G40" s="2">
        <v>2</v>
      </c>
      <c r="H40" s="2">
        <v>2</v>
      </c>
      <c r="I40" s="2">
        <v>0</v>
      </c>
      <c r="J40" s="2">
        <v>0</v>
      </c>
      <c r="K40" s="2">
        <v>69</v>
      </c>
      <c r="L40" s="2">
        <v>71</v>
      </c>
      <c r="M40" s="2">
        <v>155</v>
      </c>
      <c r="N40" s="2" t="s">
        <v>280</v>
      </c>
    </row>
    <row r="41" spans="1:14" x14ac:dyDescent="0.25">
      <c r="A41" s="2" t="s">
        <v>40</v>
      </c>
      <c r="B41" s="2" t="s">
        <v>483</v>
      </c>
      <c r="C41" s="2">
        <v>2</v>
      </c>
      <c r="D41" s="2">
        <v>2</v>
      </c>
      <c r="E41" s="2">
        <v>0</v>
      </c>
      <c r="F41" s="2">
        <v>0</v>
      </c>
      <c r="G41" s="2">
        <v>2</v>
      </c>
      <c r="H41" s="2">
        <v>2</v>
      </c>
      <c r="I41" s="2">
        <v>0</v>
      </c>
      <c r="J41" s="2">
        <v>0</v>
      </c>
      <c r="K41" s="2">
        <v>69</v>
      </c>
      <c r="L41" s="2">
        <v>71</v>
      </c>
      <c r="M41" s="2">
        <v>130</v>
      </c>
      <c r="N41" s="2" t="s">
        <v>279</v>
      </c>
    </row>
    <row r="42" spans="1:14" x14ac:dyDescent="0.25">
      <c r="A42" s="2" t="s">
        <v>52</v>
      </c>
      <c r="B42" s="2" t="s">
        <v>298</v>
      </c>
      <c r="C42" s="2">
        <v>2</v>
      </c>
      <c r="D42" s="2">
        <v>1</v>
      </c>
      <c r="E42" s="2">
        <v>1</v>
      </c>
      <c r="F42" s="2">
        <v>0</v>
      </c>
      <c r="G42" s="2">
        <v>19</v>
      </c>
      <c r="H42" s="2">
        <v>16</v>
      </c>
      <c r="I42" s="2">
        <v>2</v>
      </c>
      <c r="J42" s="2">
        <v>1</v>
      </c>
      <c r="K42" s="2">
        <v>50</v>
      </c>
      <c r="L42" s="2">
        <v>69</v>
      </c>
      <c r="M42" s="2">
        <v>66.53</v>
      </c>
      <c r="N42" s="2" t="s">
        <v>280</v>
      </c>
    </row>
    <row r="43" spans="1:14" x14ac:dyDescent="0.25">
      <c r="A43" s="2" t="s">
        <v>112</v>
      </c>
      <c r="B43" s="2" t="s">
        <v>314</v>
      </c>
      <c r="C43" s="2">
        <v>8</v>
      </c>
      <c r="D43" s="2">
        <v>8</v>
      </c>
      <c r="E43" s="2">
        <v>0</v>
      </c>
      <c r="F43" s="2">
        <v>0</v>
      </c>
      <c r="G43" s="2">
        <v>19</v>
      </c>
      <c r="H43" s="2">
        <v>19</v>
      </c>
      <c r="I43" s="2">
        <v>0</v>
      </c>
      <c r="J43" s="2">
        <v>0</v>
      </c>
      <c r="K43" s="2">
        <v>50</v>
      </c>
      <c r="L43" s="2">
        <v>69</v>
      </c>
      <c r="M43" s="2">
        <v>425</v>
      </c>
      <c r="N43" s="2" t="s">
        <v>282</v>
      </c>
    </row>
    <row r="44" spans="1:14" x14ac:dyDescent="0.25">
      <c r="A44" s="2" t="s">
        <v>84</v>
      </c>
      <c r="B44" s="2" t="s">
        <v>477</v>
      </c>
      <c r="C44" s="2">
        <v>8</v>
      </c>
      <c r="D44" s="2">
        <v>4</v>
      </c>
      <c r="E44" s="2">
        <v>4</v>
      </c>
      <c r="F44" s="2">
        <v>0</v>
      </c>
      <c r="G44" s="2">
        <v>69</v>
      </c>
      <c r="H44" s="2">
        <v>28</v>
      </c>
      <c r="I44" s="2">
        <v>36</v>
      </c>
      <c r="J44" s="2">
        <v>5</v>
      </c>
      <c r="K44" s="2">
        <v>0</v>
      </c>
      <c r="L44" s="2">
        <v>69</v>
      </c>
      <c r="M44" s="2">
        <v>50</v>
      </c>
      <c r="N44" s="2" t="s">
        <v>280</v>
      </c>
    </row>
    <row r="45" spans="1:14" x14ac:dyDescent="0.25">
      <c r="A45" s="2" t="s">
        <v>53</v>
      </c>
      <c r="B45" s="2" t="s">
        <v>324</v>
      </c>
      <c r="C45" s="2">
        <v>2</v>
      </c>
      <c r="D45" s="2">
        <v>1</v>
      </c>
      <c r="E45" s="2">
        <v>1</v>
      </c>
      <c r="F45" s="2">
        <v>0</v>
      </c>
      <c r="G45" s="2">
        <v>68</v>
      </c>
      <c r="H45" s="2">
        <v>29</v>
      </c>
      <c r="I45" s="2">
        <v>37</v>
      </c>
      <c r="J45" s="2">
        <v>2</v>
      </c>
      <c r="K45" s="2">
        <v>0</v>
      </c>
      <c r="L45" s="2">
        <v>68</v>
      </c>
      <c r="M45" s="2">
        <v>55</v>
      </c>
      <c r="N45" s="2" t="s">
        <v>280</v>
      </c>
    </row>
    <row r="46" spans="1:14" x14ac:dyDescent="0.25">
      <c r="A46" s="2" t="s">
        <v>249</v>
      </c>
      <c r="B46" s="2" t="s">
        <v>352</v>
      </c>
      <c r="C46" s="2">
        <v>3</v>
      </c>
      <c r="D46" s="2">
        <v>2</v>
      </c>
      <c r="E46" s="2">
        <v>1</v>
      </c>
      <c r="F46" s="2">
        <v>0</v>
      </c>
      <c r="G46" s="2">
        <v>3</v>
      </c>
      <c r="H46" s="2">
        <v>2</v>
      </c>
      <c r="I46" s="2">
        <v>1</v>
      </c>
      <c r="J46" s="2">
        <v>0</v>
      </c>
      <c r="K46" s="2">
        <v>65</v>
      </c>
      <c r="L46" s="2">
        <v>68</v>
      </c>
      <c r="M46" s="2">
        <v>155</v>
      </c>
      <c r="N46" s="2" t="s">
        <v>281</v>
      </c>
    </row>
    <row r="47" spans="1:14" x14ac:dyDescent="0.25">
      <c r="A47" s="2" t="s">
        <v>266</v>
      </c>
      <c r="B47" s="2" t="s">
        <v>450</v>
      </c>
      <c r="C47" s="2">
        <v>1</v>
      </c>
      <c r="D47" s="2">
        <v>0</v>
      </c>
      <c r="E47" s="2">
        <v>1</v>
      </c>
      <c r="F47" s="2">
        <v>0</v>
      </c>
      <c r="G47" s="2">
        <v>1</v>
      </c>
      <c r="H47" s="2">
        <v>0</v>
      </c>
      <c r="I47" s="2">
        <v>1</v>
      </c>
      <c r="J47" s="2">
        <v>0</v>
      </c>
      <c r="K47" s="2">
        <v>67</v>
      </c>
      <c r="L47" s="2">
        <v>68</v>
      </c>
      <c r="M47" s="2">
        <v>125</v>
      </c>
      <c r="N47" s="2" t="s">
        <v>281</v>
      </c>
    </row>
    <row r="48" spans="1:14" x14ac:dyDescent="0.25">
      <c r="A48" s="2" t="s">
        <v>270</v>
      </c>
      <c r="B48" s="2" t="s">
        <v>496</v>
      </c>
      <c r="C48" s="2">
        <v>1</v>
      </c>
      <c r="D48" s="2">
        <v>0</v>
      </c>
      <c r="E48" s="2">
        <v>1</v>
      </c>
      <c r="F48" s="2">
        <v>0</v>
      </c>
      <c r="G48" s="2">
        <v>62</v>
      </c>
      <c r="H48" s="2">
        <v>20</v>
      </c>
      <c r="I48" s="2">
        <v>42</v>
      </c>
      <c r="J48" s="2">
        <v>0</v>
      </c>
      <c r="K48" s="2">
        <v>0</v>
      </c>
      <c r="L48" s="2">
        <v>62</v>
      </c>
      <c r="M48" s="2">
        <v>100</v>
      </c>
      <c r="N48" s="2" t="s">
        <v>281</v>
      </c>
    </row>
    <row r="49" spans="1:14" x14ac:dyDescent="0.25">
      <c r="A49" s="2" t="s">
        <v>114</v>
      </c>
      <c r="B49" s="2" t="s">
        <v>316</v>
      </c>
      <c r="C49" s="2">
        <v>2</v>
      </c>
      <c r="D49" s="2">
        <v>2</v>
      </c>
      <c r="E49" s="2">
        <v>0</v>
      </c>
      <c r="F49" s="2">
        <v>0</v>
      </c>
      <c r="G49" s="2">
        <v>11</v>
      </c>
      <c r="H49" s="2">
        <v>5</v>
      </c>
      <c r="I49" s="2">
        <v>6</v>
      </c>
      <c r="J49" s="2">
        <v>0</v>
      </c>
      <c r="K49" s="2">
        <v>50</v>
      </c>
      <c r="L49" s="2">
        <v>61</v>
      </c>
      <c r="M49" s="2">
        <v>570</v>
      </c>
      <c r="N49" s="2" t="s">
        <v>282</v>
      </c>
    </row>
    <row r="50" spans="1:14" x14ac:dyDescent="0.25">
      <c r="A50" s="2" t="s">
        <v>38</v>
      </c>
      <c r="B50" s="2" t="s">
        <v>476</v>
      </c>
      <c r="C50" s="2">
        <v>0</v>
      </c>
      <c r="D50" s="2">
        <v>0</v>
      </c>
      <c r="E50" s="2">
        <v>0</v>
      </c>
      <c r="F50" s="2">
        <v>0</v>
      </c>
      <c r="G50" s="2">
        <v>11</v>
      </c>
      <c r="H50" s="2">
        <v>11</v>
      </c>
      <c r="I50" s="2">
        <v>0</v>
      </c>
      <c r="J50" s="2">
        <v>0</v>
      </c>
      <c r="K50" s="2">
        <v>50</v>
      </c>
      <c r="L50" s="2">
        <v>61</v>
      </c>
      <c r="M50" s="2">
        <v>600</v>
      </c>
      <c r="N50" s="2" t="s">
        <v>279</v>
      </c>
    </row>
    <row r="51" spans="1:14" x14ac:dyDescent="0.25">
      <c r="A51" s="2" t="s">
        <v>116</v>
      </c>
      <c r="B51" s="2" t="s">
        <v>318</v>
      </c>
      <c r="C51" s="2">
        <v>6</v>
      </c>
      <c r="D51" s="2">
        <v>6</v>
      </c>
      <c r="E51" s="2">
        <v>0</v>
      </c>
      <c r="F51" s="2">
        <v>0</v>
      </c>
      <c r="G51" s="2">
        <v>9</v>
      </c>
      <c r="H51" s="2">
        <v>9</v>
      </c>
      <c r="I51" s="2">
        <v>0</v>
      </c>
      <c r="J51" s="2">
        <v>0</v>
      </c>
      <c r="K51" s="2">
        <v>50</v>
      </c>
      <c r="L51" s="2">
        <v>59</v>
      </c>
      <c r="M51" s="2">
        <v>165</v>
      </c>
      <c r="N51" s="2" t="s">
        <v>282</v>
      </c>
    </row>
    <row r="52" spans="1:14" x14ac:dyDescent="0.25">
      <c r="A52" s="2" t="s">
        <v>44</v>
      </c>
      <c r="B52" s="2" t="s">
        <v>490</v>
      </c>
      <c r="C52" s="2">
        <v>0</v>
      </c>
      <c r="D52" s="2">
        <v>0</v>
      </c>
      <c r="E52" s="2">
        <v>0</v>
      </c>
      <c r="F52" s="2">
        <v>0</v>
      </c>
      <c r="G52" s="2">
        <v>50</v>
      </c>
      <c r="H52" s="2">
        <v>35</v>
      </c>
      <c r="I52" s="2">
        <v>14</v>
      </c>
      <c r="J52" s="2">
        <v>1</v>
      </c>
      <c r="K52" s="2">
        <v>8</v>
      </c>
      <c r="L52" s="2">
        <v>58</v>
      </c>
      <c r="M52" s="2">
        <v>68</v>
      </c>
      <c r="N52" s="2" t="s">
        <v>279</v>
      </c>
    </row>
    <row r="53" spans="1:14" x14ac:dyDescent="0.25">
      <c r="A53" s="2" t="s">
        <v>3</v>
      </c>
      <c r="B53" s="2" t="s">
        <v>288</v>
      </c>
      <c r="C53" s="2">
        <v>0</v>
      </c>
      <c r="D53" s="2">
        <v>0</v>
      </c>
      <c r="E53" s="2">
        <v>0</v>
      </c>
      <c r="F53" s="2">
        <v>0</v>
      </c>
      <c r="G53" s="2">
        <v>57</v>
      </c>
      <c r="H53" s="2">
        <v>40</v>
      </c>
      <c r="I53" s="2">
        <v>16</v>
      </c>
      <c r="J53" s="2">
        <v>1</v>
      </c>
      <c r="K53" s="2">
        <v>0</v>
      </c>
      <c r="L53" s="2">
        <v>57</v>
      </c>
      <c r="M53" s="2">
        <v>70</v>
      </c>
      <c r="N53" s="2" t="s">
        <v>279</v>
      </c>
    </row>
    <row r="54" spans="1:14" x14ac:dyDescent="0.25">
      <c r="A54" s="2" t="s">
        <v>187</v>
      </c>
      <c r="B54" s="2" t="s">
        <v>382</v>
      </c>
      <c r="C54" s="2">
        <v>1</v>
      </c>
      <c r="D54" s="2">
        <v>1</v>
      </c>
      <c r="E54" s="2">
        <v>0</v>
      </c>
      <c r="F54" s="2">
        <v>0</v>
      </c>
      <c r="G54" s="2">
        <v>5</v>
      </c>
      <c r="H54" s="2">
        <v>4</v>
      </c>
      <c r="I54" s="2">
        <v>1</v>
      </c>
      <c r="J54" s="2">
        <v>0</v>
      </c>
      <c r="K54" s="2">
        <v>52</v>
      </c>
      <c r="L54" s="2">
        <v>57</v>
      </c>
      <c r="M54" s="2">
        <v>120</v>
      </c>
      <c r="N54" s="2" t="s">
        <v>284</v>
      </c>
    </row>
    <row r="55" spans="1:14" x14ac:dyDescent="0.25">
      <c r="A55" s="2" t="s">
        <v>169</v>
      </c>
      <c r="B55" s="2" t="s">
        <v>301</v>
      </c>
      <c r="C55" s="2">
        <v>2</v>
      </c>
      <c r="D55" s="2">
        <v>1</v>
      </c>
      <c r="E55" s="2">
        <v>1</v>
      </c>
      <c r="F55" s="2">
        <v>0</v>
      </c>
      <c r="G55" s="2">
        <v>2</v>
      </c>
      <c r="H55" s="2">
        <v>1</v>
      </c>
      <c r="I55" s="2">
        <v>1</v>
      </c>
      <c r="J55" s="2">
        <v>0</v>
      </c>
      <c r="K55" s="2">
        <v>53</v>
      </c>
      <c r="L55" s="2">
        <v>55</v>
      </c>
      <c r="M55" s="2">
        <v>221.94</v>
      </c>
      <c r="N55" s="2" t="s">
        <v>284</v>
      </c>
    </row>
    <row r="56" spans="1:14" x14ac:dyDescent="0.25">
      <c r="A56" s="2" t="s">
        <v>236</v>
      </c>
      <c r="B56" s="2" t="s">
        <v>533</v>
      </c>
      <c r="C56" s="2">
        <v>0</v>
      </c>
      <c r="D56" s="2">
        <v>0</v>
      </c>
      <c r="E56" s="2">
        <v>0</v>
      </c>
      <c r="F56" s="2">
        <v>0</v>
      </c>
      <c r="G56" s="2">
        <v>41</v>
      </c>
      <c r="H56" s="2">
        <v>22</v>
      </c>
      <c r="I56" s="2">
        <v>19</v>
      </c>
      <c r="J56" s="2">
        <v>0</v>
      </c>
      <c r="K56" s="2">
        <v>14</v>
      </c>
      <c r="L56" s="2">
        <v>55</v>
      </c>
      <c r="M56" s="2">
        <v>1250</v>
      </c>
      <c r="N56" s="2" t="s">
        <v>285</v>
      </c>
    </row>
    <row r="57" spans="1:14" x14ac:dyDescent="0.25">
      <c r="A57" s="2" t="s">
        <v>54</v>
      </c>
      <c r="B57" s="2" t="s">
        <v>329</v>
      </c>
      <c r="C57" s="2">
        <v>2</v>
      </c>
      <c r="D57" s="2">
        <v>2</v>
      </c>
      <c r="E57" s="2">
        <v>0</v>
      </c>
      <c r="F57" s="2">
        <v>0</v>
      </c>
      <c r="G57" s="2">
        <v>54</v>
      </c>
      <c r="H57" s="2">
        <v>40</v>
      </c>
      <c r="I57" s="2">
        <v>13</v>
      </c>
      <c r="J57" s="2">
        <v>1</v>
      </c>
      <c r="K57" s="2">
        <v>0</v>
      </c>
      <c r="L57" s="2">
        <v>54</v>
      </c>
      <c r="M57" s="2">
        <v>50</v>
      </c>
      <c r="N57" s="2" t="s">
        <v>280</v>
      </c>
    </row>
    <row r="58" spans="1:14" x14ac:dyDescent="0.25">
      <c r="A58" s="2" t="s">
        <v>22</v>
      </c>
      <c r="B58" s="2" t="s">
        <v>376</v>
      </c>
      <c r="C58" s="2">
        <v>0</v>
      </c>
      <c r="D58" s="2">
        <v>0</v>
      </c>
      <c r="E58" s="2">
        <v>0</v>
      </c>
      <c r="F58" s="2">
        <v>0</v>
      </c>
      <c r="G58" s="2">
        <v>1</v>
      </c>
      <c r="H58" s="2">
        <v>1</v>
      </c>
      <c r="I58" s="2">
        <v>0</v>
      </c>
      <c r="J58" s="2">
        <v>0</v>
      </c>
      <c r="K58" s="2">
        <v>52</v>
      </c>
      <c r="L58" s="2">
        <v>53</v>
      </c>
      <c r="M58" s="2">
        <v>104</v>
      </c>
      <c r="N58" s="2" t="s">
        <v>279</v>
      </c>
    </row>
    <row r="59" spans="1:14" x14ac:dyDescent="0.25">
      <c r="A59" s="2" t="s">
        <v>26</v>
      </c>
      <c r="B59" s="2" t="s">
        <v>433</v>
      </c>
      <c r="C59" s="2">
        <v>0</v>
      </c>
      <c r="D59" s="2">
        <v>0</v>
      </c>
      <c r="E59" s="2">
        <v>0</v>
      </c>
      <c r="F59" s="2">
        <v>0</v>
      </c>
      <c r="G59" s="2">
        <v>1</v>
      </c>
      <c r="H59" s="2">
        <v>1</v>
      </c>
      <c r="I59" s="2">
        <v>0</v>
      </c>
      <c r="J59" s="2">
        <v>0</v>
      </c>
      <c r="K59" s="2">
        <v>50</v>
      </c>
      <c r="L59" s="2">
        <v>51</v>
      </c>
      <c r="M59" s="2">
        <v>55</v>
      </c>
      <c r="N59" s="2" t="s">
        <v>279</v>
      </c>
    </row>
    <row r="60" spans="1:14" x14ac:dyDescent="0.25">
      <c r="A60" s="2" t="s">
        <v>165</v>
      </c>
      <c r="B60" s="2" t="s">
        <v>525</v>
      </c>
      <c r="C60" s="2">
        <v>1</v>
      </c>
      <c r="D60" s="2">
        <v>1</v>
      </c>
      <c r="E60" s="2">
        <v>0</v>
      </c>
      <c r="F60" s="2">
        <v>0</v>
      </c>
      <c r="G60" s="2">
        <v>1</v>
      </c>
      <c r="H60" s="2">
        <v>1</v>
      </c>
      <c r="I60" s="2">
        <v>0</v>
      </c>
      <c r="J60" s="2">
        <v>0</v>
      </c>
      <c r="K60" s="2">
        <v>50</v>
      </c>
      <c r="L60" s="2">
        <v>51</v>
      </c>
      <c r="M60" s="2">
        <v>285</v>
      </c>
      <c r="N60" s="2" t="s">
        <v>283</v>
      </c>
    </row>
    <row r="61" spans="1:14" x14ac:dyDescent="0.25">
      <c r="A61" s="2" t="s">
        <v>46</v>
      </c>
      <c r="B61" s="2" t="s">
        <v>527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47</v>
      </c>
      <c r="L61" s="2">
        <v>47</v>
      </c>
      <c r="M61" s="2">
        <v>275</v>
      </c>
      <c r="N61" s="2" t="s">
        <v>279</v>
      </c>
    </row>
    <row r="62" spans="1:14" x14ac:dyDescent="0.25">
      <c r="A62" s="2" t="s">
        <v>207</v>
      </c>
      <c r="B62" s="2" t="s">
        <v>499</v>
      </c>
      <c r="C62" s="2">
        <v>1</v>
      </c>
      <c r="D62" s="2">
        <v>1</v>
      </c>
      <c r="E62" s="2">
        <v>0</v>
      </c>
      <c r="F62" s="2">
        <v>0</v>
      </c>
      <c r="G62" s="2">
        <v>4</v>
      </c>
      <c r="H62" s="2">
        <v>3</v>
      </c>
      <c r="I62" s="2">
        <v>1</v>
      </c>
      <c r="J62" s="2">
        <v>0</v>
      </c>
      <c r="K62" s="2">
        <v>42</v>
      </c>
      <c r="L62" s="2">
        <v>46</v>
      </c>
      <c r="M62" s="2">
        <v>160</v>
      </c>
      <c r="N62" s="2" t="s">
        <v>284</v>
      </c>
    </row>
    <row r="63" spans="1:14" x14ac:dyDescent="0.25">
      <c r="A63" s="2" t="s">
        <v>214</v>
      </c>
      <c r="B63" s="2" t="s">
        <v>531</v>
      </c>
      <c r="C63" s="2">
        <v>5</v>
      </c>
      <c r="D63" s="2">
        <v>5</v>
      </c>
      <c r="E63" s="2">
        <v>0</v>
      </c>
      <c r="F63" s="2">
        <v>0</v>
      </c>
      <c r="G63" s="2">
        <v>5</v>
      </c>
      <c r="H63" s="2">
        <v>5</v>
      </c>
      <c r="I63" s="2">
        <v>0</v>
      </c>
      <c r="J63" s="2">
        <v>0</v>
      </c>
      <c r="K63" s="2">
        <v>41</v>
      </c>
      <c r="L63" s="2">
        <v>46</v>
      </c>
      <c r="M63" s="2">
        <v>120</v>
      </c>
      <c r="N63" s="2" t="s">
        <v>284</v>
      </c>
    </row>
    <row r="64" spans="1:14" x14ac:dyDescent="0.25">
      <c r="A64" s="2" t="s">
        <v>153</v>
      </c>
      <c r="B64" s="2" t="s">
        <v>302</v>
      </c>
      <c r="C64" s="2">
        <v>10</v>
      </c>
      <c r="D64" s="2">
        <v>2</v>
      </c>
      <c r="E64" s="2">
        <v>8</v>
      </c>
      <c r="F64" s="2">
        <v>0</v>
      </c>
      <c r="G64" s="2">
        <v>44</v>
      </c>
      <c r="H64" s="2">
        <v>12</v>
      </c>
      <c r="I64" s="2">
        <v>30</v>
      </c>
      <c r="J64" s="2">
        <v>2</v>
      </c>
      <c r="K64" s="2">
        <v>0</v>
      </c>
      <c r="L64" s="2">
        <v>44</v>
      </c>
      <c r="M64" s="2">
        <v>594</v>
      </c>
      <c r="N64" s="2" t="s">
        <v>283</v>
      </c>
    </row>
    <row r="65" spans="1:14" x14ac:dyDescent="0.25">
      <c r="A65" s="2" t="s">
        <v>49</v>
      </c>
      <c r="B65" s="2" t="s">
        <v>544</v>
      </c>
      <c r="C65" s="2">
        <v>1</v>
      </c>
      <c r="D65" s="2">
        <v>0</v>
      </c>
      <c r="E65" s="2">
        <v>1</v>
      </c>
      <c r="F65" s="2">
        <v>0</v>
      </c>
      <c r="G65" s="2">
        <v>6</v>
      </c>
      <c r="H65" s="2">
        <v>4</v>
      </c>
      <c r="I65" s="2">
        <v>2</v>
      </c>
      <c r="J65" s="2">
        <v>0</v>
      </c>
      <c r="K65" s="2">
        <v>37</v>
      </c>
      <c r="L65" s="2">
        <v>43</v>
      </c>
      <c r="M65" s="2">
        <v>29</v>
      </c>
      <c r="N65" s="2" t="s">
        <v>279</v>
      </c>
    </row>
    <row r="66" spans="1:14" x14ac:dyDescent="0.25">
      <c r="A66" s="2" t="s">
        <v>64</v>
      </c>
      <c r="B66" s="2" t="s">
        <v>384</v>
      </c>
      <c r="C66" s="2">
        <v>3</v>
      </c>
      <c r="D66" s="2">
        <v>2</v>
      </c>
      <c r="E66" s="2">
        <v>0</v>
      </c>
      <c r="F66" s="2">
        <v>1</v>
      </c>
      <c r="G66" s="2">
        <v>3</v>
      </c>
      <c r="H66" s="2">
        <v>2</v>
      </c>
      <c r="I66" s="2">
        <v>0</v>
      </c>
      <c r="J66" s="2">
        <v>1</v>
      </c>
      <c r="K66" s="2">
        <v>39</v>
      </c>
      <c r="L66" s="2">
        <v>42</v>
      </c>
      <c r="M66" s="2">
        <v>115</v>
      </c>
      <c r="N66" s="2" t="s">
        <v>280</v>
      </c>
    </row>
    <row r="67" spans="1:14" x14ac:dyDescent="0.25">
      <c r="A67" s="2" t="s">
        <v>65</v>
      </c>
      <c r="B67" s="2" t="s">
        <v>389</v>
      </c>
      <c r="C67" s="2">
        <v>4</v>
      </c>
      <c r="D67" s="2">
        <v>4</v>
      </c>
      <c r="E67" s="2">
        <v>0</v>
      </c>
      <c r="F67" s="2">
        <v>0</v>
      </c>
      <c r="G67" s="2">
        <v>4</v>
      </c>
      <c r="H67" s="2">
        <v>4</v>
      </c>
      <c r="I67" s="2">
        <v>0</v>
      </c>
      <c r="J67" s="2">
        <v>0</v>
      </c>
      <c r="K67" s="2">
        <v>36</v>
      </c>
      <c r="L67" s="2">
        <v>40</v>
      </c>
      <c r="M67" s="2">
        <v>140</v>
      </c>
      <c r="N67" s="2" t="s">
        <v>280</v>
      </c>
    </row>
    <row r="68" spans="1:14" x14ac:dyDescent="0.25">
      <c r="A68" s="2" t="s">
        <v>256</v>
      </c>
      <c r="B68" s="2" t="s">
        <v>395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40</v>
      </c>
      <c r="L68" s="2">
        <v>40</v>
      </c>
      <c r="M68" s="2">
        <v>125</v>
      </c>
      <c r="N68" s="2" t="s">
        <v>281</v>
      </c>
    </row>
    <row r="69" spans="1:14" x14ac:dyDescent="0.25">
      <c r="A69" s="2" t="s">
        <v>63</v>
      </c>
      <c r="B69" s="2" t="s">
        <v>397</v>
      </c>
      <c r="C69" s="2">
        <v>3</v>
      </c>
      <c r="D69" s="2">
        <v>3</v>
      </c>
      <c r="E69" s="2">
        <v>0</v>
      </c>
      <c r="F69" s="2">
        <v>0</v>
      </c>
      <c r="G69" s="2">
        <v>3</v>
      </c>
      <c r="H69" s="2">
        <v>3</v>
      </c>
      <c r="I69" s="2">
        <v>0</v>
      </c>
      <c r="J69" s="2">
        <v>0</v>
      </c>
      <c r="K69" s="2">
        <v>37</v>
      </c>
      <c r="L69" s="2">
        <v>40</v>
      </c>
      <c r="M69" s="2">
        <v>66.95</v>
      </c>
      <c r="N69" s="2" t="s">
        <v>280</v>
      </c>
    </row>
    <row r="70" spans="1:14" x14ac:dyDescent="0.25">
      <c r="A70" s="2" t="s">
        <v>206</v>
      </c>
      <c r="B70" s="2" t="s">
        <v>498</v>
      </c>
      <c r="C70" s="2">
        <v>2</v>
      </c>
      <c r="D70" s="2">
        <v>2</v>
      </c>
      <c r="E70" s="2">
        <v>0</v>
      </c>
      <c r="F70" s="2">
        <v>0</v>
      </c>
      <c r="G70" s="2">
        <v>2</v>
      </c>
      <c r="H70" s="2">
        <v>2</v>
      </c>
      <c r="I70" s="2">
        <v>0</v>
      </c>
      <c r="J70" s="2">
        <v>0</v>
      </c>
      <c r="K70" s="2">
        <v>38</v>
      </c>
      <c r="L70" s="2">
        <v>40</v>
      </c>
      <c r="M70" s="2">
        <v>135</v>
      </c>
      <c r="N70" s="2" t="s">
        <v>284</v>
      </c>
    </row>
    <row r="71" spans="1:14" x14ac:dyDescent="0.25">
      <c r="A71" s="2" t="s">
        <v>101</v>
      </c>
      <c r="B71" s="2" t="s">
        <v>543</v>
      </c>
      <c r="C71" s="2">
        <v>3</v>
      </c>
      <c r="D71" s="2">
        <v>3</v>
      </c>
      <c r="E71" s="2">
        <v>0</v>
      </c>
      <c r="F71" s="2">
        <v>0</v>
      </c>
      <c r="G71" s="2">
        <v>3</v>
      </c>
      <c r="H71" s="2">
        <v>3</v>
      </c>
      <c r="I71" s="2">
        <v>0</v>
      </c>
      <c r="J71" s="2">
        <v>0</v>
      </c>
      <c r="K71" s="2">
        <v>37</v>
      </c>
      <c r="L71" s="2">
        <v>40</v>
      </c>
      <c r="M71" s="2">
        <v>115</v>
      </c>
      <c r="N71" s="2" t="s">
        <v>280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29507-D143-4F2F-A0C5-49C70903C1E5}">
  <dimension ref="A1:N215"/>
  <sheetViews>
    <sheetView tabSelected="1" zoomScale="70" zoomScaleNormal="70" workbookViewId="0">
      <selection activeCell="L2" sqref="L2"/>
    </sheetView>
  </sheetViews>
  <sheetFormatPr baseColWidth="10" defaultRowHeight="15" x14ac:dyDescent="0.25"/>
  <cols>
    <col min="1" max="1" width="63.5703125" style="1" customWidth="1"/>
    <col min="2" max="2" width="20.28515625" style="1" customWidth="1"/>
    <col min="3" max="3" width="19.7109375" style="3" customWidth="1"/>
    <col min="4" max="4" width="8.7109375" style="3" customWidth="1"/>
    <col min="5" max="6" width="8.85546875" style="3"/>
    <col min="7" max="7" width="15.85546875" style="3" customWidth="1"/>
    <col min="8" max="10" width="8.85546875" style="3"/>
    <col min="11" max="12" width="14.85546875" style="3" customWidth="1"/>
    <col min="13" max="13" width="15.28515625" style="3" customWidth="1"/>
    <col min="14" max="14" width="14.28515625" style="3" customWidth="1"/>
  </cols>
  <sheetData>
    <row r="1" spans="1:14" x14ac:dyDescent="0.25">
      <c r="A1" s="2" t="s">
        <v>555</v>
      </c>
      <c r="B1" s="2" t="s">
        <v>556</v>
      </c>
      <c r="C1" s="5" t="s">
        <v>560</v>
      </c>
      <c r="D1" s="5" t="s">
        <v>0</v>
      </c>
      <c r="E1" s="5" t="s">
        <v>1</v>
      </c>
      <c r="F1" s="5" t="s">
        <v>2</v>
      </c>
      <c r="G1" s="5" t="s">
        <v>561</v>
      </c>
      <c r="H1" s="5" t="s">
        <v>0</v>
      </c>
      <c r="I1" s="5" t="s">
        <v>1</v>
      </c>
      <c r="J1" s="5" t="s">
        <v>2</v>
      </c>
      <c r="K1" s="5" t="s">
        <v>557</v>
      </c>
      <c r="L1" s="5" t="s">
        <v>586</v>
      </c>
      <c r="M1" s="5" t="s">
        <v>558</v>
      </c>
      <c r="N1" s="5" t="s">
        <v>559</v>
      </c>
    </row>
    <row r="2" spans="1:14" x14ac:dyDescent="0.25">
      <c r="A2" s="2" t="s">
        <v>92</v>
      </c>
      <c r="B2" s="2" t="s">
        <v>497</v>
      </c>
      <c r="C2" s="2">
        <v>1</v>
      </c>
      <c r="D2" s="2">
        <v>1</v>
      </c>
      <c r="E2" s="2">
        <v>0</v>
      </c>
      <c r="F2" s="2">
        <v>0</v>
      </c>
      <c r="G2" s="2">
        <v>1</v>
      </c>
      <c r="H2" s="2">
        <v>1</v>
      </c>
      <c r="I2" s="2">
        <v>0</v>
      </c>
      <c r="J2" s="2">
        <v>0</v>
      </c>
      <c r="K2" s="2">
        <v>38</v>
      </c>
      <c r="L2" s="2">
        <v>39</v>
      </c>
      <c r="M2" s="2">
        <v>160</v>
      </c>
      <c r="N2" s="2" t="s">
        <v>280</v>
      </c>
    </row>
    <row r="3" spans="1:14" x14ac:dyDescent="0.25">
      <c r="A3" s="2" t="s">
        <v>47</v>
      </c>
      <c r="B3" s="2" t="s">
        <v>528</v>
      </c>
      <c r="C3" s="2">
        <v>1</v>
      </c>
      <c r="D3" s="2">
        <v>1</v>
      </c>
      <c r="E3" s="2">
        <v>0</v>
      </c>
      <c r="F3" s="2">
        <v>0</v>
      </c>
      <c r="G3" s="2">
        <v>2</v>
      </c>
      <c r="H3" s="2">
        <v>2</v>
      </c>
      <c r="I3" s="2">
        <v>0</v>
      </c>
      <c r="J3" s="2">
        <v>0</v>
      </c>
      <c r="K3" s="2">
        <v>37</v>
      </c>
      <c r="L3" s="2">
        <v>39</v>
      </c>
      <c r="M3" s="2">
        <v>438</v>
      </c>
      <c r="N3" s="2" t="s">
        <v>279</v>
      </c>
    </row>
    <row r="4" spans="1:14" x14ac:dyDescent="0.25">
      <c r="A4" s="2" t="s">
        <v>4</v>
      </c>
      <c r="B4" s="2" t="s">
        <v>289</v>
      </c>
      <c r="C4" s="2">
        <v>0</v>
      </c>
      <c r="D4" s="2">
        <v>0</v>
      </c>
      <c r="E4" s="2">
        <v>0</v>
      </c>
      <c r="F4" s="2">
        <v>0</v>
      </c>
      <c r="G4" s="2">
        <v>36</v>
      </c>
      <c r="H4" s="2">
        <v>21</v>
      </c>
      <c r="I4" s="2">
        <v>15</v>
      </c>
      <c r="J4" s="2">
        <v>0</v>
      </c>
      <c r="K4" s="2">
        <v>0</v>
      </c>
      <c r="L4" s="2">
        <v>36</v>
      </c>
      <c r="M4" s="2">
        <v>55</v>
      </c>
      <c r="N4" s="2" t="s">
        <v>279</v>
      </c>
    </row>
    <row r="5" spans="1:14" x14ac:dyDescent="0.25">
      <c r="A5" s="2" t="s">
        <v>76</v>
      </c>
      <c r="B5" s="2" t="s">
        <v>447</v>
      </c>
      <c r="C5" s="2">
        <v>4</v>
      </c>
      <c r="D5" s="2">
        <v>3</v>
      </c>
      <c r="E5" s="2">
        <v>1</v>
      </c>
      <c r="F5" s="2">
        <v>0</v>
      </c>
      <c r="G5" s="2">
        <v>13</v>
      </c>
      <c r="H5" s="2">
        <v>12</v>
      </c>
      <c r="I5" s="2">
        <v>1</v>
      </c>
      <c r="J5" s="2">
        <v>0</v>
      </c>
      <c r="K5" s="2">
        <v>23</v>
      </c>
      <c r="L5" s="2">
        <v>36</v>
      </c>
      <c r="M5" s="2">
        <v>66.680000000000007</v>
      </c>
      <c r="N5" s="2" t="s">
        <v>280</v>
      </c>
    </row>
    <row r="6" spans="1:14" x14ac:dyDescent="0.25">
      <c r="A6" s="2" t="s">
        <v>45</v>
      </c>
      <c r="B6" s="2" t="s">
        <v>502</v>
      </c>
      <c r="C6" s="2">
        <v>3</v>
      </c>
      <c r="D6" s="2">
        <v>2</v>
      </c>
      <c r="E6" s="2">
        <v>1</v>
      </c>
      <c r="F6" s="2">
        <v>0</v>
      </c>
      <c r="G6" s="2">
        <v>3</v>
      </c>
      <c r="H6" s="2">
        <v>2</v>
      </c>
      <c r="I6" s="2">
        <v>1</v>
      </c>
      <c r="J6" s="2">
        <v>0</v>
      </c>
      <c r="K6" s="2">
        <v>33</v>
      </c>
      <c r="L6" s="2">
        <v>36</v>
      </c>
      <c r="M6" s="2">
        <v>50.07</v>
      </c>
      <c r="N6" s="2" t="s">
        <v>279</v>
      </c>
    </row>
    <row r="7" spans="1:14" x14ac:dyDescent="0.25">
      <c r="A7" s="2" t="s">
        <v>81</v>
      </c>
      <c r="B7" s="2" t="s">
        <v>463</v>
      </c>
      <c r="C7" s="2">
        <v>5</v>
      </c>
      <c r="D7" s="2">
        <v>5</v>
      </c>
      <c r="E7" s="2">
        <v>0</v>
      </c>
      <c r="F7" s="2">
        <v>0</v>
      </c>
      <c r="G7" s="2">
        <v>5</v>
      </c>
      <c r="H7" s="2">
        <v>5</v>
      </c>
      <c r="I7" s="2">
        <v>0</v>
      </c>
      <c r="J7" s="2">
        <v>0</v>
      </c>
      <c r="K7" s="2">
        <v>30</v>
      </c>
      <c r="L7" s="2">
        <v>35</v>
      </c>
      <c r="M7" s="2">
        <v>66.95</v>
      </c>
      <c r="N7" s="2" t="s">
        <v>280</v>
      </c>
    </row>
    <row r="8" spans="1:14" x14ac:dyDescent="0.25">
      <c r="A8" s="2" t="s">
        <v>190</v>
      </c>
      <c r="B8" s="2" t="s">
        <v>428</v>
      </c>
      <c r="C8" s="2">
        <v>4</v>
      </c>
      <c r="D8" s="2">
        <v>2</v>
      </c>
      <c r="E8" s="2">
        <v>1</v>
      </c>
      <c r="F8" s="2">
        <v>1</v>
      </c>
      <c r="G8" s="2">
        <v>4</v>
      </c>
      <c r="H8" s="2">
        <v>2</v>
      </c>
      <c r="I8" s="2">
        <v>1</v>
      </c>
      <c r="J8" s="2">
        <v>1</v>
      </c>
      <c r="K8" s="2">
        <v>30</v>
      </c>
      <c r="L8" s="2">
        <v>34</v>
      </c>
      <c r="M8" s="2">
        <v>270</v>
      </c>
      <c r="N8" s="2" t="s">
        <v>284</v>
      </c>
    </row>
    <row r="9" spans="1:14" x14ac:dyDescent="0.25">
      <c r="A9" s="2" t="s">
        <v>42</v>
      </c>
      <c r="B9" s="2" t="s">
        <v>489</v>
      </c>
      <c r="C9" s="2">
        <v>8</v>
      </c>
      <c r="D9" s="2">
        <v>6</v>
      </c>
      <c r="E9" s="2">
        <v>2</v>
      </c>
      <c r="F9" s="2">
        <v>0</v>
      </c>
      <c r="G9" s="2">
        <v>8</v>
      </c>
      <c r="H9" s="2">
        <v>6</v>
      </c>
      <c r="I9" s="2">
        <v>2</v>
      </c>
      <c r="J9" s="2">
        <v>0</v>
      </c>
      <c r="K9" s="2">
        <v>26</v>
      </c>
      <c r="L9" s="2">
        <v>34</v>
      </c>
      <c r="M9" s="2">
        <v>115</v>
      </c>
      <c r="N9" s="2" t="s">
        <v>279</v>
      </c>
    </row>
    <row r="10" spans="1:14" x14ac:dyDescent="0.25">
      <c r="A10" s="2" t="s">
        <v>255</v>
      </c>
      <c r="B10" s="2" t="s">
        <v>372</v>
      </c>
      <c r="C10" s="2">
        <v>2</v>
      </c>
      <c r="D10" s="2">
        <v>1</v>
      </c>
      <c r="E10" s="2">
        <v>1</v>
      </c>
      <c r="F10" s="2">
        <v>0</v>
      </c>
      <c r="G10" s="2">
        <v>2</v>
      </c>
      <c r="H10" s="2">
        <v>1</v>
      </c>
      <c r="I10" s="2">
        <v>1</v>
      </c>
      <c r="J10" s="2">
        <v>0</v>
      </c>
      <c r="K10" s="2">
        <v>31</v>
      </c>
      <c r="L10" s="2">
        <v>33</v>
      </c>
      <c r="M10" s="2">
        <v>130</v>
      </c>
      <c r="N10" s="2" t="s">
        <v>281</v>
      </c>
    </row>
    <row r="11" spans="1:14" x14ac:dyDescent="0.25">
      <c r="A11" s="2" t="s">
        <v>146</v>
      </c>
      <c r="B11" s="2" t="s">
        <v>520</v>
      </c>
      <c r="C11" s="2">
        <v>2</v>
      </c>
      <c r="D11" s="2">
        <v>2</v>
      </c>
      <c r="E11" s="2">
        <v>0</v>
      </c>
      <c r="F11" s="2">
        <v>0</v>
      </c>
      <c r="G11" s="2">
        <v>33</v>
      </c>
      <c r="H11" s="2">
        <v>25</v>
      </c>
      <c r="I11" s="2">
        <v>6</v>
      </c>
      <c r="J11" s="2">
        <v>2</v>
      </c>
      <c r="K11" s="2">
        <v>0</v>
      </c>
      <c r="L11" s="2">
        <v>33</v>
      </c>
      <c r="M11" s="2">
        <v>27</v>
      </c>
      <c r="N11" s="2" t="s">
        <v>282</v>
      </c>
    </row>
    <row r="12" spans="1:14" x14ac:dyDescent="0.25">
      <c r="A12" s="2" t="s">
        <v>254</v>
      </c>
      <c r="B12" s="2" t="s">
        <v>370</v>
      </c>
      <c r="C12" s="2">
        <v>2</v>
      </c>
      <c r="D12" s="2">
        <v>2</v>
      </c>
      <c r="E12" s="2">
        <v>0</v>
      </c>
      <c r="F12" s="2">
        <v>0</v>
      </c>
      <c r="G12" s="2">
        <v>2</v>
      </c>
      <c r="H12" s="2">
        <v>2</v>
      </c>
      <c r="I12" s="2">
        <v>0</v>
      </c>
      <c r="J12" s="2">
        <v>0</v>
      </c>
      <c r="K12" s="2">
        <v>30</v>
      </c>
      <c r="L12" s="2">
        <v>32</v>
      </c>
      <c r="M12" s="2">
        <v>125</v>
      </c>
      <c r="N12" s="2" t="s">
        <v>281</v>
      </c>
    </row>
    <row r="13" spans="1:14" x14ac:dyDescent="0.25">
      <c r="A13" s="2" t="s">
        <v>69</v>
      </c>
      <c r="B13" s="2" t="s">
        <v>429</v>
      </c>
      <c r="C13" s="2">
        <v>0</v>
      </c>
      <c r="D13" s="2">
        <v>0</v>
      </c>
      <c r="E13" s="2">
        <v>0</v>
      </c>
      <c r="F13" s="2">
        <v>0</v>
      </c>
      <c r="G13" s="2">
        <v>14</v>
      </c>
      <c r="H13" s="2">
        <v>12</v>
      </c>
      <c r="I13" s="2">
        <v>2</v>
      </c>
      <c r="J13" s="2">
        <v>0</v>
      </c>
      <c r="K13" s="2">
        <v>18</v>
      </c>
      <c r="L13" s="2">
        <v>32</v>
      </c>
      <c r="M13" s="2">
        <v>11</v>
      </c>
      <c r="N13" s="2" t="s">
        <v>280</v>
      </c>
    </row>
    <row r="14" spans="1:14" x14ac:dyDescent="0.25">
      <c r="A14" s="2" t="s">
        <v>197</v>
      </c>
      <c r="B14" s="2" t="s">
        <v>444</v>
      </c>
      <c r="C14" s="2">
        <v>1</v>
      </c>
      <c r="D14" s="2">
        <v>1</v>
      </c>
      <c r="E14" s="2">
        <v>0</v>
      </c>
      <c r="F14" s="2">
        <v>0</v>
      </c>
      <c r="G14" s="2">
        <v>1</v>
      </c>
      <c r="H14" s="2">
        <v>1</v>
      </c>
      <c r="I14" s="2">
        <v>0</v>
      </c>
      <c r="J14" s="2">
        <v>0</v>
      </c>
      <c r="K14" s="2">
        <v>31</v>
      </c>
      <c r="L14" s="2">
        <v>32</v>
      </c>
      <c r="M14" s="2">
        <v>140</v>
      </c>
      <c r="N14" s="2" t="s">
        <v>284</v>
      </c>
    </row>
    <row r="15" spans="1:14" x14ac:dyDescent="0.25">
      <c r="A15" s="2" t="s">
        <v>257</v>
      </c>
      <c r="B15" s="2" t="s">
        <v>396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31</v>
      </c>
      <c r="L15" s="2">
        <v>31</v>
      </c>
      <c r="M15" s="2">
        <v>105</v>
      </c>
      <c r="N15" s="2" t="s">
        <v>281</v>
      </c>
    </row>
    <row r="16" spans="1:14" x14ac:dyDescent="0.25">
      <c r="A16" s="2" t="s">
        <v>161</v>
      </c>
      <c r="B16" s="2" t="s">
        <v>73</v>
      </c>
      <c r="C16" s="2">
        <v>1</v>
      </c>
      <c r="D16" s="2">
        <v>0</v>
      </c>
      <c r="E16" s="2">
        <v>1</v>
      </c>
      <c r="F16" s="2">
        <v>0</v>
      </c>
      <c r="G16" s="2">
        <v>31</v>
      </c>
      <c r="H16" s="2">
        <v>30</v>
      </c>
      <c r="I16" s="2">
        <v>1</v>
      </c>
      <c r="J16" s="2">
        <v>0</v>
      </c>
      <c r="K16" s="2">
        <v>0</v>
      </c>
      <c r="L16" s="2">
        <v>31</v>
      </c>
      <c r="M16" s="2">
        <v>3215.95</v>
      </c>
      <c r="N16" s="2" t="s">
        <v>283</v>
      </c>
    </row>
    <row r="17" spans="1:14" x14ac:dyDescent="0.25">
      <c r="A17" s="2" t="s">
        <v>160</v>
      </c>
      <c r="B17" s="2" t="s">
        <v>73</v>
      </c>
      <c r="C17" s="2">
        <v>1</v>
      </c>
      <c r="D17" s="2">
        <v>0</v>
      </c>
      <c r="E17" s="2">
        <v>1</v>
      </c>
      <c r="F17" s="2">
        <v>0</v>
      </c>
      <c r="G17" s="2">
        <v>31</v>
      </c>
      <c r="H17" s="2">
        <v>30</v>
      </c>
      <c r="I17" s="2">
        <v>1</v>
      </c>
      <c r="J17" s="2">
        <v>0</v>
      </c>
      <c r="K17" s="2">
        <v>0</v>
      </c>
      <c r="L17" s="2">
        <v>31</v>
      </c>
      <c r="M17" s="2">
        <v>265.56</v>
      </c>
      <c r="N17" s="2" t="s">
        <v>283</v>
      </c>
    </row>
    <row r="18" spans="1:14" x14ac:dyDescent="0.25">
      <c r="A18" s="2" t="s">
        <v>195</v>
      </c>
      <c r="B18" s="2" t="s">
        <v>413</v>
      </c>
      <c r="C18" s="2">
        <v>2</v>
      </c>
      <c r="D18" s="2">
        <v>2</v>
      </c>
      <c r="E18" s="2">
        <v>0</v>
      </c>
      <c r="F18" s="2">
        <v>0</v>
      </c>
      <c r="G18" s="2">
        <v>2</v>
      </c>
      <c r="H18" s="2">
        <v>2</v>
      </c>
      <c r="I18" s="2">
        <v>0</v>
      </c>
      <c r="J18" s="2">
        <v>0</v>
      </c>
      <c r="K18" s="2">
        <v>28</v>
      </c>
      <c r="L18" s="2">
        <v>30</v>
      </c>
      <c r="M18" s="2">
        <v>120</v>
      </c>
      <c r="N18" s="2" t="s">
        <v>284</v>
      </c>
    </row>
    <row r="19" spans="1:14" x14ac:dyDescent="0.25">
      <c r="A19" s="2" t="s">
        <v>88</v>
      </c>
      <c r="B19" s="2" t="s">
        <v>482</v>
      </c>
      <c r="C19" s="2">
        <v>0</v>
      </c>
      <c r="D19" s="2">
        <v>0</v>
      </c>
      <c r="E19" s="2">
        <v>0</v>
      </c>
      <c r="F19" s="2">
        <v>0</v>
      </c>
      <c r="G19" s="2">
        <v>30</v>
      </c>
      <c r="H19" s="2">
        <v>9</v>
      </c>
      <c r="I19" s="2">
        <v>21</v>
      </c>
      <c r="J19" s="2">
        <v>0</v>
      </c>
      <c r="K19" s="2">
        <v>0</v>
      </c>
      <c r="L19" s="2">
        <v>30</v>
      </c>
      <c r="M19" s="2">
        <v>50</v>
      </c>
      <c r="N19" s="2" t="s">
        <v>280</v>
      </c>
    </row>
    <row r="20" spans="1:14" x14ac:dyDescent="0.25">
      <c r="A20" s="2" t="s">
        <v>228</v>
      </c>
      <c r="B20" s="2" t="s">
        <v>419</v>
      </c>
      <c r="C20" s="2">
        <v>3</v>
      </c>
      <c r="D20" s="2">
        <v>2</v>
      </c>
      <c r="E20" s="2">
        <v>1</v>
      </c>
      <c r="F20" s="2">
        <v>0</v>
      </c>
      <c r="G20" s="2">
        <v>3</v>
      </c>
      <c r="H20" s="2">
        <v>2</v>
      </c>
      <c r="I20" s="2">
        <v>1</v>
      </c>
      <c r="J20" s="2">
        <v>0</v>
      </c>
      <c r="K20" s="2">
        <v>26</v>
      </c>
      <c r="L20" s="2">
        <v>29</v>
      </c>
      <c r="M20" s="2">
        <v>140</v>
      </c>
      <c r="N20" s="2" t="s">
        <v>285</v>
      </c>
    </row>
    <row r="21" spans="1:14" x14ac:dyDescent="0.25">
      <c r="A21" s="2" t="s">
        <v>142</v>
      </c>
      <c r="B21" s="2" t="s">
        <v>488</v>
      </c>
      <c r="C21" s="2">
        <v>6</v>
      </c>
      <c r="D21" s="2">
        <v>0</v>
      </c>
      <c r="E21" s="2">
        <v>6</v>
      </c>
      <c r="F21" s="2">
        <v>0</v>
      </c>
      <c r="G21" s="2">
        <v>26</v>
      </c>
      <c r="H21" s="2">
        <v>4</v>
      </c>
      <c r="I21" s="2">
        <v>21</v>
      </c>
      <c r="J21" s="2">
        <v>1</v>
      </c>
      <c r="K21" s="2">
        <v>0</v>
      </c>
      <c r="L21" s="2">
        <v>26</v>
      </c>
      <c r="M21" s="2">
        <v>93</v>
      </c>
      <c r="N21" s="2" t="s">
        <v>282</v>
      </c>
    </row>
    <row r="22" spans="1:14" x14ac:dyDescent="0.25">
      <c r="A22" s="2" t="s">
        <v>225</v>
      </c>
      <c r="B22" s="2" t="s">
        <v>388</v>
      </c>
      <c r="C22" s="2">
        <v>0</v>
      </c>
      <c r="D22" s="2">
        <v>0</v>
      </c>
      <c r="E22" s="2">
        <v>0</v>
      </c>
      <c r="F22" s="2">
        <v>0</v>
      </c>
      <c r="G22" s="2">
        <v>1</v>
      </c>
      <c r="H22" s="2">
        <v>1</v>
      </c>
      <c r="I22" s="2">
        <v>0</v>
      </c>
      <c r="J22" s="2">
        <v>0</v>
      </c>
      <c r="K22" s="2">
        <v>23</v>
      </c>
      <c r="L22" s="2">
        <v>24</v>
      </c>
      <c r="M22" s="2">
        <v>633.89</v>
      </c>
      <c r="N22" s="2" t="s">
        <v>285</v>
      </c>
    </row>
    <row r="23" spans="1:14" x14ac:dyDescent="0.25">
      <c r="A23" s="2" t="s">
        <v>268</v>
      </c>
      <c r="B23" s="2" t="s">
        <v>487</v>
      </c>
      <c r="C23" s="2">
        <v>0</v>
      </c>
      <c r="D23" s="2">
        <v>0</v>
      </c>
      <c r="E23" s="2">
        <v>0</v>
      </c>
      <c r="F23" s="2">
        <v>0</v>
      </c>
      <c r="G23" s="2">
        <v>23</v>
      </c>
      <c r="H23" s="2">
        <v>12</v>
      </c>
      <c r="I23" s="2">
        <v>11</v>
      </c>
      <c r="J23" s="2">
        <v>0</v>
      </c>
      <c r="K23" s="2">
        <v>0</v>
      </c>
      <c r="L23" s="2">
        <v>23</v>
      </c>
      <c r="M23" s="2">
        <v>685</v>
      </c>
      <c r="N23" s="2" t="s">
        <v>281</v>
      </c>
    </row>
    <row r="24" spans="1:14" x14ac:dyDescent="0.25">
      <c r="A24" s="2" t="s">
        <v>147</v>
      </c>
      <c r="B24" s="2" t="s">
        <v>522</v>
      </c>
      <c r="C24" s="2">
        <v>6</v>
      </c>
      <c r="D24" s="2">
        <v>4</v>
      </c>
      <c r="E24" s="2">
        <v>2</v>
      </c>
      <c r="F24" s="2">
        <v>0</v>
      </c>
      <c r="G24" s="2">
        <v>22</v>
      </c>
      <c r="H24" s="2">
        <v>12</v>
      </c>
      <c r="I24" s="2">
        <v>10</v>
      </c>
      <c r="J24" s="2">
        <v>0</v>
      </c>
      <c r="K24" s="2">
        <v>0</v>
      </c>
      <c r="L24" s="2">
        <v>22</v>
      </c>
      <c r="M24" s="2">
        <v>80</v>
      </c>
      <c r="N24" s="2" t="s">
        <v>282</v>
      </c>
    </row>
    <row r="25" spans="1:14" x14ac:dyDescent="0.25">
      <c r="A25" s="2" t="s">
        <v>51</v>
      </c>
      <c r="B25" s="2" t="s">
        <v>287</v>
      </c>
      <c r="C25" s="2">
        <v>1</v>
      </c>
      <c r="D25" s="2">
        <v>0</v>
      </c>
      <c r="E25" s="2">
        <v>1</v>
      </c>
      <c r="F25" s="2">
        <v>0</v>
      </c>
      <c r="G25" s="2">
        <v>21</v>
      </c>
      <c r="H25" s="2">
        <v>4</v>
      </c>
      <c r="I25" s="2">
        <v>17</v>
      </c>
      <c r="J25" s="2">
        <v>0</v>
      </c>
      <c r="K25" s="2">
        <v>0</v>
      </c>
      <c r="L25" s="2">
        <v>21</v>
      </c>
      <c r="M25" s="2">
        <v>30</v>
      </c>
      <c r="N25" s="2" t="s">
        <v>280</v>
      </c>
    </row>
    <row r="26" spans="1:14" x14ac:dyDescent="0.25">
      <c r="A26" s="2" t="s">
        <v>32</v>
      </c>
      <c r="B26" s="2" t="s">
        <v>416</v>
      </c>
      <c r="C26" s="2">
        <v>1</v>
      </c>
      <c r="D26" s="2">
        <v>1</v>
      </c>
      <c r="E26" s="2">
        <v>0</v>
      </c>
      <c r="F26" s="2">
        <v>0</v>
      </c>
      <c r="G26" s="2">
        <v>1</v>
      </c>
      <c r="H26" s="2">
        <v>1</v>
      </c>
      <c r="I26" s="2">
        <v>0</v>
      </c>
      <c r="J26" s="2">
        <v>0</v>
      </c>
      <c r="K26" s="2">
        <v>20</v>
      </c>
      <c r="L26" s="2">
        <v>21</v>
      </c>
      <c r="M26" s="2">
        <v>120</v>
      </c>
      <c r="N26" s="2" t="s">
        <v>279</v>
      </c>
    </row>
    <row r="27" spans="1:14" x14ac:dyDescent="0.25">
      <c r="A27" s="2" t="s">
        <v>125</v>
      </c>
      <c r="B27" s="2" t="s">
        <v>380</v>
      </c>
      <c r="C27" s="2">
        <v>10</v>
      </c>
      <c r="D27" s="2">
        <v>6</v>
      </c>
      <c r="E27" s="2">
        <v>4</v>
      </c>
      <c r="F27" s="2">
        <v>0</v>
      </c>
      <c r="G27" s="2">
        <v>20</v>
      </c>
      <c r="H27" s="2">
        <v>11</v>
      </c>
      <c r="I27" s="2">
        <v>9</v>
      </c>
      <c r="J27" s="2">
        <v>0</v>
      </c>
      <c r="K27" s="2">
        <v>0</v>
      </c>
      <c r="L27" s="2">
        <v>20</v>
      </c>
      <c r="M27" s="2">
        <v>83.9</v>
      </c>
      <c r="N27" s="2" t="s">
        <v>282</v>
      </c>
    </row>
    <row r="28" spans="1:14" x14ac:dyDescent="0.25">
      <c r="A28" s="2" t="s">
        <v>193</v>
      </c>
      <c r="B28" s="2" t="s">
        <v>401</v>
      </c>
      <c r="C28" s="2">
        <v>1</v>
      </c>
      <c r="D28" s="2">
        <v>1</v>
      </c>
      <c r="E28" s="2">
        <v>0</v>
      </c>
      <c r="F28" s="2">
        <v>0</v>
      </c>
      <c r="G28" s="2">
        <v>1</v>
      </c>
      <c r="H28" s="2">
        <v>1</v>
      </c>
      <c r="I28" s="2">
        <v>0</v>
      </c>
      <c r="J28" s="2">
        <v>0</v>
      </c>
      <c r="K28" s="2">
        <v>19</v>
      </c>
      <c r="L28" s="2">
        <v>20</v>
      </c>
      <c r="M28" s="2">
        <v>150</v>
      </c>
      <c r="N28" s="2" t="s">
        <v>284</v>
      </c>
    </row>
    <row r="29" spans="1:14" x14ac:dyDescent="0.25">
      <c r="A29" s="2" t="s">
        <v>108</v>
      </c>
      <c r="B29" s="2" t="s">
        <v>294</v>
      </c>
      <c r="C29" s="2">
        <v>0</v>
      </c>
      <c r="D29" s="2">
        <v>0</v>
      </c>
      <c r="E29" s="2">
        <v>0</v>
      </c>
      <c r="F29" s="2">
        <v>0</v>
      </c>
      <c r="G29" s="2">
        <v>19</v>
      </c>
      <c r="H29" s="2">
        <v>0</v>
      </c>
      <c r="I29" s="2">
        <v>19</v>
      </c>
      <c r="J29" s="2">
        <v>0</v>
      </c>
      <c r="K29" s="2">
        <v>0</v>
      </c>
      <c r="L29" s="2">
        <v>19</v>
      </c>
      <c r="M29" s="2">
        <v>34</v>
      </c>
      <c r="N29" s="2" t="s">
        <v>282</v>
      </c>
    </row>
    <row r="30" spans="1:14" x14ac:dyDescent="0.25">
      <c r="A30" s="2" t="s">
        <v>111</v>
      </c>
      <c r="B30" s="2" t="s">
        <v>315</v>
      </c>
      <c r="C30" s="2">
        <v>2</v>
      </c>
      <c r="D30" s="2">
        <v>2</v>
      </c>
      <c r="E30" s="2">
        <v>0</v>
      </c>
      <c r="F30" s="2">
        <v>0</v>
      </c>
      <c r="G30" s="2">
        <v>19</v>
      </c>
      <c r="H30" s="2">
        <v>17</v>
      </c>
      <c r="I30" s="2">
        <v>2</v>
      </c>
      <c r="J30" s="2">
        <v>0</v>
      </c>
      <c r="K30" s="2">
        <v>0</v>
      </c>
      <c r="L30" s="2">
        <v>19</v>
      </c>
      <c r="M30" s="2">
        <v>395</v>
      </c>
      <c r="N30" s="2" t="s">
        <v>282</v>
      </c>
    </row>
    <row r="31" spans="1:14" x14ac:dyDescent="0.25">
      <c r="A31" s="2" t="s">
        <v>82</v>
      </c>
      <c r="B31" s="2" t="s">
        <v>466</v>
      </c>
      <c r="C31" s="2">
        <v>0</v>
      </c>
      <c r="D31" s="2">
        <v>0</v>
      </c>
      <c r="E31" s="2">
        <v>0</v>
      </c>
      <c r="F31" s="2">
        <v>0</v>
      </c>
      <c r="G31" s="2">
        <v>19</v>
      </c>
      <c r="H31" s="2">
        <v>14</v>
      </c>
      <c r="I31" s="2">
        <v>5</v>
      </c>
      <c r="J31" s="2">
        <v>0</v>
      </c>
      <c r="K31" s="2">
        <v>0</v>
      </c>
      <c r="L31" s="2">
        <v>19</v>
      </c>
      <c r="M31" s="2">
        <v>266</v>
      </c>
      <c r="N31" s="2" t="s">
        <v>280</v>
      </c>
    </row>
    <row r="32" spans="1:14" x14ac:dyDescent="0.25">
      <c r="A32" s="2" t="s">
        <v>237</v>
      </c>
      <c r="B32" s="2" t="s">
        <v>537</v>
      </c>
      <c r="C32" s="2">
        <v>1</v>
      </c>
      <c r="D32" s="2">
        <v>0</v>
      </c>
      <c r="E32" s="2">
        <v>1</v>
      </c>
      <c r="F32" s="2">
        <v>0</v>
      </c>
      <c r="G32" s="2">
        <v>1</v>
      </c>
      <c r="H32" s="2">
        <v>0</v>
      </c>
      <c r="I32" s="2">
        <v>1</v>
      </c>
      <c r="J32" s="2">
        <v>0</v>
      </c>
      <c r="K32" s="2">
        <v>16</v>
      </c>
      <c r="L32" s="2">
        <v>17</v>
      </c>
      <c r="M32" s="2">
        <v>130</v>
      </c>
      <c r="N32" s="2" t="s">
        <v>285</v>
      </c>
    </row>
    <row r="33" spans="1:14" x14ac:dyDescent="0.25">
      <c r="A33" s="2" t="s">
        <v>62</v>
      </c>
      <c r="B33" s="2" t="s">
        <v>360</v>
      </c>
      <c r="C33" s="2">
        <v>0</v>
      </c>
      <c r="D33" s="2">
        <v>0</v>
      </c>
      <c r="E33" s="2">
        <v>0</v>
      </c>
      <c r="F33" s="2">
        <v>0</v>
      </c>
      <c r="G33" s="2">
        <v>16</v>
      </c>
      <c r="H33" s="2">
        <v>11</v>
      </c>
      <c r="I33" s="2">
        <v>5</v>
      </c>
      <c r="J33" s="2">
        <v>0</v>
      </c>
      <c r="K33" s="2">
        <v>0</v>
      </c>
      <c r="L33" s="2">
        <v>16</v>
      </c>
      <c r="M33" s="2">
        <v>60</v>
      </c>
      <c r="N33" s="2" t="s">
        <v>280</v>
      </c>
    </row>
    <row r="34" spans="1:14" x14ac:dyDescent="0.25">
      <c r="A34" s="2" t="s">
        <v>226</v>
      </c>
      <c r="B34" s="2" t="s">
        <v>424</v>
      </c>
      <c r="C34" s="2">
        <v>5</v>
      </c>
      <c r="D34" s="2">
        <v>5</v>
      </c>
      <c r="E34" s="2">
        <v>0</v>
      </c>
      <c r="F34" s="2">
        <v>0</v>
      </c>
      <c r="G34" s="2">
        <v>16</v>
      </c>
      <c r="H34" s="2">
        <v>16</v>
      </c>
      <c r="I34" s="2">
        <v>0</v>
      </c>
      <c r="J34" s="2">
        <v>0</v>
      </c>
      <c r="K34" s="2">
        <v>0</v>
      </c>
      <c r="L34" s="2">
        <v>16</v>
      </c>
      <c r="M34" s="2">
        <v>61.68</v>
      </c>
      <c r="N34" s="2" t="s">
        <v>285</v>
      </c>
    </row>
    <row r="35" spans="1:14" x14ac:dyDescent="0.25">
      <c r="A35" s="2" t="s">
        <v>135</v>
      </c>
      <c r="B35" s="2" t="s">
        <v>418</v>
      </c>
      <c r="C35" s="2">
        <v>15</v>
      </c>
      <c r="D35" s="2">
        <v>14</v>
      </c>
      <c r="E35" s="2">
        <v>1</v>
      </c>
      <c r="F35" s="2">
        <v>0</v>
      </c>
      <c r="G35" s="2">
        <v>15</v>
      </c>
      <c r="H35" s="2">
        <v>14</v>
      </c>
      <c r="I35" s="2">
        <v>1</v>
      </c>
      <c r="J35" s="2">
        <v>0</v>
      </c>
      <c r="K35" s="2">
        <v>0</v>
      </c>
      <c r="L35" s="2">
        <v>15</v>
      </c>
      <c r="M35" s="2">
        <v>210</v>
      </c>
      <c r="N35" s="2" t="s">
        <v>282</v>
      </c>
    </row>
    <row r="36" spans="1:14" x14ac:dyDescent="0.25">
      <c r="A36" s="2" t="s">
        <v>261</v>
      </c>
      <c r="B36" s="2" t="s">
        <v>432</v>
      </c>
      <c r="C36" s="2">
        <v>3</v>
      </c>
      <c r="D36" s="2">
        <v>3</v>
      </c>
      <c r="E36" s="2">
        <v>0</v>
      </c>
      <c r="F36" s="2">
        <v>0</v>
      </c>
      <c r="G36" s="2">
        <v>15</v>
      </c>
      <c r="H36" s="2">
        <v>15</v>
      </c>
      <c r="I36" s="2">
        <v>0</v>
      </c>
      <c r="J36" s="2">
        <v>0</v>
      </c>
      <c r="K36" s="2">
        <v>0</v>
      </c>
      <c r="L36" s="2">
        <v>15</v>
      </c>
      <c r="M36" s="2">
        <v>585</v>
      </c>
      <c r="N36" s="2" t="s">
        <v>281</v>
      </c>
    </row>
    <row r="37" spans="1:14" x14ac:dyDescent="0.25">
      <c r="A37" s="2" t="s">
        <v>102</v>
      </c>
      <c r="B37" s="2" t="s">
        <v>545</v>
      </c>
      <c r="C37" s="2">
        <v>0</v>
      </c>
      <c r="D37" s="2">
        <v>0</v>
      </c>
      <c r="E37" s="2">
        <v>0</v>
      </c>
      <c r="F37" s="2">
        <v>0</v>
      </c>
      <c r="G37" s="2">
        <v>15</v>
      </c>
      <c r="H37" s="2">
        <v>15</v>
      </c>
      <c r="I37" s="2">
        <v>0</v>
      </c>
      <c r="J37" s="2">
        <v>0</v>
      </c>
      <c r="K37" s="2">
        <v>0</v>
      </c>
      <c r="L37" s="2">
        <v>15</v>
      </c>
      <c r="M37" s="2">
        <v>150</v>
      </c>
      <c r="N37" s="2" t="s">
        <v>280</v>
      </c>
    </row>
    <row r="38" spans="1:14" x14ac:dyDescent="0.25">
      <c r="A38" s="2" t="s">
        <v>93</v>
      </c>
      <c r="B38" s="2" t="s">
        <v>500</v>
      </c>
      <c r="C38" s="2">
        <v>0</v>
      </c>
      <c r="D38" s="2">
        <v>0</v>
      </c>
      <c r="E38" s="2">
        <v>0</v>
      </c>
      <c r="F38" s="2">
        <v>0</v>
      </c>
      <c r="G38" s="2">
        <v>11</v>
      </c>
      <c r="H38" s="2">
        <v>10</v>
      </c>
      <c r="I38" s="2">
        <v>0</v>
      </c>
      <c r="J38" s="2">
        <v>1</v>
      </c>
      <c r="K38" s="2">
        <v>0</v>
      </c>
      <c r="L38" s="2">
        <v>11</v>
      </c>
      <c r="M38" s="2">
        <v>240</v>
      </c>
      <c r="N38" s="2" t="s">
        <v>280</v>
      </c>
    </row>
    <row r="39" spans="1:14" x14ac:dyDescent="0.25">
      <c r="A39" s="2" t="s">
        <v>199</v>
      </c>
      <c r="B39" s="2" t="s">
        <v>451</v>
      </c>
      <c r="C39" s="2">
        <v>2</v>
      </c>
      <c r="D39" s="2">
        <v>0</v>
      </c>
      <c r="E39" s="2">
        <v>2</v>
      </c>
      <c r="F39" s="2">
        <v>0</v>
      </c>
      <c r="G39" s="2">
        <v>10</v>
      </c>
      <c r="H39" s="2">
        <v>0</v>
      </c>
      <c r="I39" s="2">
        <v>10</v>
      </c>
      <c r="J39" s="2">
        <v>0</v>
      </c>
      <c r="K39" s="2">
        <v>0</v>
      </c>
      <c r="L39" s="2">
        <v>10</v>
      </c>
      <c r="M39" s="2">
        <v>55</v>
      </c>
      <c r="N39" s="2" t="s">
        <v>284</v>
      </c>
    </row>
    <row r="40" spans="1:14" x14ac:dyDescent="0.25">
      <c r="A40" s="2" t="s">
        <v>95</v>
      </c>
      <c r="B40" s="2" t="s">
        <v>504</v>
      </c>
      <c r="C40" s="2">
        <v>1</v>
      </c>
      <c r="D40" s="2">
        <v>0</v>
      </c>
      <c r="E40" s="2">
        <v>1</v>
      </c>
      <c r="F40" s="2">
        <v>0</v>
      </c>
      <c r="G40" s="2">
        <v>9</v>
      </c>
      <c r="H40" s="2">
        <v>0</v>
      </c>
      <c r="I40" s="2">
        <v>9</v>
      </c>
      <c r="J40" s="2">
        <v>0</v>
      </c>
      <c r="K40" s="2">
        <v>0</v>
      </c>
      <c r="L40" s="2">
        <v>9</v>
      </c>
      <c r="M40" s="2">
        <v>88</v>
      </c>
      <c r="N40" s="2" t="s">
        <v>280</v>
      </c>
    </row>
    <row r="41" spans="1:14" x14ac:dyDescent="0.25">
      <c r="A41" s="2" t="s">
        <v>213</v>
      </c>
      <c r="B41" s="2" t="s">
        <v>519</v>
      </c>
      <c r="C41" s="2">
        <v>1</v>
      </c>
      <c r="D41" s="2">
        <v>0</v>
      </c>
      <c r="E41" s="2">
        <v>1</v>
      </c>
      <c r="F41" s="2">
        <v>0</v>
      </c>
      <c r="G41" s="2">
        <v>8</v>
      </c>
      <c r="H41" s="2">
        <v>0</v>
      </c>
      <c r="I41" s="2">
        <v>8</v>
      </c>
      <c r="J41" s="2">
        <v>0</v>
      </c>
      <c r="K41" s="2">
        <v>0</v>
      </c>
      <c r="L41" s="2">
        <v>8</v>
      </c>
      <c r="M41" s="2">
        <v>65</v>
      </c>
      <c r="N41" s="2" t="s">
        <v>284</v>
      </c>
    </row>
    <row r="42" spans="1:14" x14ac:dyDescent="0.25">
      <c r="A42" s="2" t="s">
        <v>151</v>
      </c>
      <c r="B42" s="2" t="s">
        <v>548</v>
      </c>
      <c r="C42" s="2">
        <v>1</v>
      </c>
      <c r="D42" s="2">
        <v>0</v>
      </c>
      <c r="E42" s="2">
        <v>1</v>
      </c>
      <c r="F42" s="2">
        <v>0</v>
      </c>
      <c r="G42" s="2">
        <v>8</v>
      </c>
      <c r="H42" s="2">
        <v>0</v>
      </c>
      <c r="I42" s="2">
        <v>8</v>
      </c>
      <c r="J42" s="2">
        <v>0</v>
      </c>
      <c r="K42" s="2">
        <v>0</v>
      </c>
      <c r="L42" s="2">
        <v>8</v>
      </c>
      <c r="M42" s="2">
        <v>33</v>
      </c>
      <c r="N42" s="2" t="s">
        <v>282</v>
      </c>
    </row>
    <row r="43" spans="1:14" x14ac:dyDescent="0.25">
      <c r="A43" s="2" t="s">
        <v>168</v>
      </c>
      <c r="B43" s="2" t="s">
        <v>292</v>
      </c>
      <c r="C43" s="2">
        <v>7</v>
      </c>
      <c r="D43" s="2">
        <v>0</v>
      </c>
      <c r="E43" s="2">
        <v>7</v>
      </c>
      <c r="F43" s="2">
        <v>0</v>
      </c>
      <c r="G43" s="2">
        <v>7</v>
      </c>
      <c r="H43" s="2">
        <v>0</v>
      </c>
      <c r="I43" s="2">
        <v>7</v>
      </c>
      <c r="J43" s="2">
        <v>0</v>
      </c>
      <c r="K43" s="2">
        <v>0</v>
      </c>
      <c r="L43" s="2">
        <v>7</v>
      </c>
      <c r="M43" s="2">
        <v>76.95</v>
      </c>
      <c r="N43" s="2" t="s">
        <v>284</v>
      </c>
    </row>
    <row r="44" spans="1:14" x14ac:dyDescent="0.25">
      <c r="A44" s="2" t="s">
        <v>79</v>
      </c>
      <c r="B44" s="2" t="s">
        <v>456</v>
      </c>
      <c r="C44" s="2">
        <v>0</v>
      </c>
      <c r="D44" s="2">
        <v>0</v>
      </c>
      <c r="E44" s="2">
        <v>0</v>
      </c>
      <c r="F44" s="2">
        <v>0</v>
      </c>
      <c r="G44" s="2">
        <v>7</v>
      </c>
      <c r="H44" s="2">
        <v>3</v>
      </c>
      <c r="I44" s="2">
        <v>4</v>
      </c>
      <c r="J44" s="2">
        <v>0</v>
      </c>
      <c r="K44" s="2">
        <v>0</v>
      </c>
      <c r="L44" s="2">
        <v>7</v>
      </c>
      <c r="M44" s="2">
        <v>232</v>
      </c>
      <c r="N44" s="2" t="s">
        <v>280</v>
      </c>
    </row>
    <row r="45" spans="1:14" x14ac:dyDescent="0.25">
      <c r="A45" s="2" t="s">
        <v>79</v>
      </c>
      <c r="B45" s="2" t="s">
        <v>456</v>
      </c>
      <c r="C45" s="2">
        <v>0</v>
      </c>
      <c r="D45" s="2">
        <v>0</v>
      </c>
      <c r="E45" s="2">
        <v>0</v>
      </c>
      <c r="F45" s="2">
        <v>0</v>
      </c>
      <c r="G45" s="2">
        <v>7</v>
      </c>
      <c r="H45" s="2">
        <v>3</v>
      </c>
      <c r="I45" s="2">
        <v>4</v>
      </c>
      <c r="J45" s="2">
        <v>0</v>
      </c>
      <c r="K45" s="2">
        <v>0</v>
      </c>
      <c r="L45" s="2">
        <v>7</v>
      </c>
      <c r="M45" s="2">
        <v>275</v>
      </c>
      <c r="N45" s="2" t="s">
        <v>285</v>
      </c>
    </row>
    <row r="46" spans="1:14" x14ac:dyDescent="0.25">
      <c r="A46" s="2" t="s">
        <v>79</v>
      </c>
      <c r="B46" s="2" t="s">
        <v>456</v>
      </c>
      <c r="C46" s="2">
        <v>0</v>
      </c>
      <c r="D46" s="2">
        <v>0</v>
      </c>
      <c r="E46" s="2">
        <v>0</v>
      </c>
      <c r="F46" s="2">
        <v>0</v>
      </c>
      <c r="G46" s="2">
        <v>7</v>
      </c>
      <c r="H46" s="2">
        <v>3</v>
      </c>
      <c r="I46" s="2">
        <v>4</v>
      </c>
      <c r="J46" s="2">
        <v>0</v>
      </c>
      <c r="K46" s="2">
        <v>0</v>
      </c>
      <c r="L46" s="2">
        <v>7</v>
      </c>
      <c r="M46" s="2">
        <v>555</v>
      </c>
      <c r="N46" s="2" t="s">
        <v>281</v>
      </c>
    </row>
    <row r="47" spans="1:14" x14ac:dyDescent="0.25">
      <c r="A47" s="2" t="s">
        <v>224</v>
      </c>
      <c r="B47" s="2" t="s">
        <v>349</v>
      </c>
      <c r="C47" s="2">
        <v>3</v>
      </c>
      <c r="D47" s="2">
        <v>3</v>
      </c>
      <c r="E47" s="2">
        <v>0</v>
      </c>
      <c r="F47" s="2">
        <v>0</v>
      </c>
      <c r="G47" s="2">
        <v>6</v>
      </c>
      <c r="H47" s="2">
        <v>6</v>
      </c>
      <c r="I47" s="2">
        <v>0</v>
      </c>
      <c r="J47" s="2">
        <v>0</v>
      </c>
      <c r="K47" s="2">
        <v>0</v>
      </c>
      <c r="L47" s="2">
        <v>6</v>
      </c>
      <c r="M47" s="2">
        <v>160</v>
      </c>
      <c r="N47" s="2" t="s">
        <v>285</v>
      </c>
    </row>
    <row r="48" spans="1:14" x14ac:dyDescent="0.25">
      <c r="A48" s="2" t="s">
        <v>87</v>
      </c>
      <c r="B48" s="2" t="s">
        <v>481</v>
      </c>
      <c r="C48" s="2">
        <v>0</v>
      </c>
      <c r="D48" s="2">
        <v>0</v>
      </c>
      <c r="E48" s="2">
        <v>0</v>
      </c>
      <c r="F48" s="2">
        <v>0</v>
      </c>
      <c r="G48" s="2">
        <v>6</v>
      </c>
      <c r="H48" s="2">
        <v>0</v>
      </c>
      <c r="I48" s="2">
        <v>6</v>
      </c>
      <c r="J48" s="2">
        <v>0</v>
      </c>
      <c r="K48" s="2">
        <v>0</v>
      </c>
      <c r="L48" s="2">
        <v>6</v>
      </c>
      <c r="M48" s="2">
        <v>215</v>
      </c>
      <c r="N48" s="2" t="s">
        <v>280</v>
      </c>
    </row>
    <row r="49" spans="1:14" x14ac:dyDescent="0.25">
      <c r="A49" s="2" t="s">
        <v>208</v>
      </c>
      <c r="B49" s="2" t="s">
        <v>501</v>
      </c>
      <c r="C49" s="2">
        <v>1</v>
      </c>
      <c r="D49" s="2">
        <v>1</v>
      </c>
      <c r="E49" s="2">
        <v>0</v>
      </c>
      <c r="F49" s="2">
        <v>0</v>
      </c>
      <c r="G49" s="2">
        <v>6</v>
      </c>
      <c r="H49" s="2">
        <v>4</v>
      </c>
      <c r="I49" s="2">
        <v>2</v>
      </c>
      <c r="J49" s="2">
        <v>0</v>
      </c>
      <c r="K49" s="2">
        <v>0</v>
      </c>
      <c r="L49" s="2">
        <v>6</v>
      </c>
      <c r="M49" s="2">
        <v>135</v>
      </c>
      <c r="N49" s="2" t="s">
        <v>284</v>
      </c>
    </row>
    <row r="50" spans="1:14" x14ac:dyDescent="0.25">
      <c r="A50" s="2" t="s">
        <v>152</v>
      </c>
      <c r="B50" s="2" t="s">
        <v>549</v>
      </c>
      <c r="C50" s="2">
        <v>0</v>
      </c>
      <c r="D50" s="2">
        <v>0</v>
      </c>
      <c r="E50" s="2">
        <v>0</v>
      </c>
      <c r="F50" s="2">
        <v>0</v>
      </c>
      <c r="G50" s="2">
        <v>6</v>
      </c>
      <c r="H50" s="2">
        <v>3</v>
      </c>
      <c r="I50" s="2">
        <v>2</v>
      </c>
      <c r="J50" s="2">
        <v>1</v>
      </c>
      <c r="K50" s="2">
        <v>0</v>
      </c>
      <c r="L50" s="2">
        <v>6</v>
      </c>
      <c r="M50" s="2">
        <v>150</v>
      </c>
      <c r="N50" s="2" t="s">
        <v>282</v>
      </c>
    </row>
    <row r="51" spans="1:14" x14ac:dyDescent="0.25">
      <c r="A51" s="2" t="s">
        <v>166</v>
      </c>
      <c r="B51" s="2" t="s">
        <v>552</v>
      </c>
      <c r="C51" s="2">
        <v>2</v>
      </c>
      <c r="D51" s="2">
        <v>2</v>
      </c>
      <c r="E51" s="2">
        <v>0</v>
      </c>
      <c r="F51" s="2">
        <v>0</v>
      </c>
      <c r="G51" s="2">
        <v>6</v>
      </c>
      <c r="H51" s="2">
        <v>6</v>
      </c>
      <c r="I51" s="2">
        <v>0</v>
      </c>
      <c r="J51" s="2">
        <v>0</v>
      </c>
      <c r="K51" s="2">
        <v>0</v>
      </c>
      <c r="L51" s="2">
        <v>6</v>
      </c>
      <c r="M51" s="2">
        <v>56.95</v>
      </c>
      <c r="N51" s="2" t="s">
        <v>283</v>
      </c>
    </row>
    <row r="52" spans="1:14" x14ac:dyDescent="0.25">
      <c r="A52" s="2" t="s">
        <v>105</v>
      </c>
      <c r="B52" s="2" t="s">
        <v>307</v>
      </c>
      <c r="C52" s="2">
        <v>2</v>
      </c>
      <c r="D52" s="2">
        <v>2</v>
      </c>
      <c r="E52" s="2">
        <v>0</v>
      </c>
      <c r="F52" s="2">
        <v>0</v>
      </c>
      <c r="G52" s="2">
        <v>5</v>
      </c>
      <c r="H52" s="2">
        <v>5</v>
      </c>
      <c r="I52" s="2">
        <v>0</v>
      </c>
      <c r="J52" s="2">
        <v>0</v>
      </c>
      <c r="K52" s="2">
        <v>0</v>
      </c>
      <c r="L52" s="2">
        <v>5</v>
      </c>
      <c r="M52" s="2">
        <v>83.9</v>
      </c>
      <c r="N52" s="2" t="s">
        <v>282</v>
      </c>
    </row>
    <row r="53" spans="1:14" x14ac:dyDescent="0.25">
      <c r="A53" s="2" t="s">
        <v>176</v>
      </c>
      <c r="B53" s="2" t="s">
        <v>333</v>
      </c>
      <c r="C53" s="2">
        <v>3</v>
      </c>
      <c r="D53" s="2">
        <v>2</v>
      </c>
      <c r="E53" s="2">
        <v>1</v>
      </c>
      <c r="F53" s="2">
        <v>0</v>
      </c>
      <c r="G53" s="2">
        <v>5</v>
      </c>
      <c r="H53" s="2">
        <v>4</v>
      </c>
      <c r="I53" s="2">
        <v>1</v>
      </c>
      <c r="J53" s="2">
        <v>0</v>
      </c>
      <c r="K53" s="2">
        <v>0</v>
      </c>
      <c r="L53" s="2">
        <v>5</v>
      </c>
      <c r="M53" s="2">
        <v>110</v>
      </c>
      <c r="N53" s="2" t="s">
        <v>284</v>
      </c>
    </row>
    <row r="54" spans="1:14" x14ac:dyDescent="0.25">
      <c r="A54" s="2" t="s">
        <v>119</v>
      </c>
      <c r="B54" s="2" t="s">
        <v>350</v>
      </c>
      <c r="C54" s="2">
        <v>5</v>
      </c>
      <c r="D54" s="2">
        <v>2</v>
      </c>
      <c r="E54" s="2">
        <v>3</v>
      </c>
      <c r="F54" s="2">
        <v>0</v>
      </c>
      <c r="G54" s="2">
        <v>5</v>
      </c>
      <c r="H54" s="2">
        <v>2</v>
      </c>
      <c r="I54" s="2">
        <v>3</v>
      </c>
      <c r="J54" s="2">
        <v>0</v>
      </c>
      <c r="K54" s="2">
        <v>0</v>
      </c>
      <c r="L54" s="2">
        <v>5</v>
      </c>
      <c r="M54" s="2">
        <v>66.94</v>
      </c>
      <c r="N54" s="2" t="s">
        <v>282</v>
      </c>
    </row>
    <row r="55" spans="1:14" x14ac:dyDescent="0.25">
      <c r="A55" s="2" t="s">
        <v>121</v>
      </c>
      <c r="B55" s="2" t="s">
        <v>362</v>
      </c>
      <c r="C55" s="2">
        <v>4</v>
      </c>
      <c r="D55" s="2">
        <v>3</v>
      </c>
      <c r="E55" s="2">
        <v>1</v>
      </c>
      <c r="F55" s="2">
        <v>0</v>
      </c>
      <c r="G55" s="2">
        <v>5</v>
      </c>
      <c r="H55" s="2">
        <v>4</v>
      </c>
      <c r="I55" s="2">
        <v>1</v>
      </c>
      <c r="J55" s="2">
        <v>0</v>
      </c>
      <c r="K55" s="2">
        <v>0</v>
      </c>
      <c r="L55" s="2">
        <v>5</v>
      </c>
      <c r="M55" s="2">
        <v>135</v>
      </c>
      <c r="N55" s="2" t="s">
        <v>282</v>
      </c>
    </row>
    <row r="56" spans="1:14" x14ac:dyDescent="0.25">
      <c r="A56" s="2" t="s">
        <v>202</v>
      </c>
      <c r="B56" s="2" t="s">
        <v>468</v>
      </c>
      <c r="C56" s="2">
        <v>0</v>
      </c>
      <c r="D56" s="2">
        <v>0</v>
      </c>
      <c r="E56" s="2">
        <v>0</v>
      </c>
      <c r="F56" s="2">
        <v>0</v>
      </c>
      <c r="G56" s="2">
        <v>5</v>
      </c>
      <c r="H56" s="2">
        <v>0</v>
      </c>
      <c r="I56" s="2">
        <v>5</v>
      </c>
      <c r="J56" s="2">
        <v>0</v>
      </c>
      <c r="K56" s="2">
        <v>0</v>
      </c>
      <c r="L56" s="2">
        <v>5</v>
      </c>
      <c r="M56" s="2">
        <v>65</v>
      </c>
      <c r="N56" s="2" t="s">
        <v>284</v>
      </c>
    </row>
    <row r="57" spans="1:14" x14ac:dyDescent="0.25">
      <c r="A57" s="2" t="s">
        <v>276</v>
      </c>
      <c r="B57" s="2" t="s">
        <v>524</v>
      </c>
      <c r="C57" s="2">
        <v>0</v>
      </c>
      <c r="D57" s="2">
        <v>0</v>
      </c>
      <c r="E57" s="2">
        <v>0</v>
      </c>
      <c r="F57" s="2">
        <v>0</v>
      </c>
      <c r="G57" s="2">
        <v>5</v>
      </c>
      <c r="H57" s="2">
        <v>5</v>
      </c>
      <c r="I57" s="2">
        <v>0</v>
      </c>
      <c r="J57" s="2">
        <v>0</v>
      </c>
      <c r="K57" s="2">
        <v>0</v>
      </c>
      <c r="L57" s="2">
        <v>5</v>
      </c>
      <c r="M57" s="2">
        <v>75</v>
      </c>
      <c r="N57" s="2" t="s">
        <v>281</v>
      </c>
    </row>
    <row r="58" spans="1:14" x14ac:dyDescent="0.25">
      <c r="A58" s="2" t="s">
        <v>216</v>
      </c>
      <c r="B58" s="2" t="s">
        <v>534</v>
      </c>
      <c r="C58" s="2">
        <v>4</v>
      </c>
      <c r="D58" s="2">
        <v>2</v>
      </c>
      <c r="E58" s="2">
        <v>2</v>
      </c>
      <c r="F58" s="2">
        <v>0</v>
      </c>
      <c r="G58" s="2">
        <v>5</v>
      </c>
      <c r="H58" s="2">
        <v>2</v>
      </c>
      <c r="I58" s="2">
        <v>3</v>
      </c>
      <c r="J58" s="2">
        <v>0</v>
      </c>
      <c r="K58" s="2">
        <v>0</v>
      </c>
      <c r="L58" s="2">
        <v>5</v>
      </c>
      <c r="M58" s="2">
        <v>65</v>
      </c>
      <c r="N58" s="2" t="s">
        <v>284</v>
      </c>
    </row>
    <row r="59" spans="1:14" x14ac:dyDescent="0.25">
      <c r="A59" s="2" t="s">
        <v>5</v>
      </c>
      <c r="B59" s="2" t="s">
        <v>290</v>
      </c>
      <c r="C59" s="2">
        <v>0</v>
      </c>
      <c r="D59" s="2">
        <v>0</v>
      </c>
      <c r="E59" s="2">
        <v>0</v>
      </c>
      <c r="F59" s="2">
        <v>0</v>
      </c>
      <c r="G59" s="2">
        <v>4</v>
      </c>
      <c r="H59" s="2">
        <v>3</v>
      </c>
      <c r="I59" s="2">
        <v>1</v>
      </c>
      <c r="J59" s="2">
        <v>0</v>
      </c>
      <c r="K59" s="2">
        <v>0</v>
      </c>
      <c r="L59" s="2">
        <v>4</v>
      </c>
      <c r="M59" s="2">
        <v>135</v>
      </c>
      <c r="N59" s="2" t="s">
        <v>279</v>
      </c>
    </row>
    <row r="60" spans="1:14" x14ac:dyDescent="0.25">
      <c r="A60" s="2" t="s">
        <v>242</v>
      </c>
      <c r="B60" s="2" t="s">
        <v>304</v>
      </c>
      <c r="C60" s="2">
        <v>4</v>
      </c>
      <c r="D60" s="2">
        <v>4</v>
      </c>
      <c r="E60" s="2">
        <v>0</v>
      </c>
      <c r="F60" s="2">
        <v>0</v>
      </c>
      <c r="G60" s="2">
        <v>4</v>
      </c>
      <c r="H60" s="2">
        <v>4</v>
      </c>
      <c r="I60" s="2">
        <v>0</v>
      </c>
      <c r="J60" s="2">
        <v>0</v>
      </c>
      <c r="K60" s="2">
        <v>0</v>
      </c>
      <c r="L60" s="2">
        <v>4</v>
      </c>
      <c r="M60" s="2">
        <v>61.97</v>
      </c>
      <c r="N60" s="2" t="s">
        <v>281</v>
      </c>
    </row>
    <row r="61" spans="1:14" x14ac:dyDescent="0.25">
      <c r="A61" s="2" t="s">
        <v>171</v>
      </c>
      <c r="B61" s="2" t="s">
        <v>311</v>
      </c>
      <c r="C61" s="2">
        <v>4</v>
      </c>
      <c r="D61" s="2">
        <v>3</v>
      </c>
      <c r="E61" s="2">
        <v>0</v>
      </c>
      <c r="F61" s="2">
        <v>1</v>
      </c>
      <c r="G61" s="2">
        <v>4</v>
      </c>
      <c r="H61" s="2">
        <v>3</v>
      </c>
      <c r="I61" s="2">
        <v>0</v>
      </c>
      <c r="J61" s="2">
        <v>1</v>
      </c>
      <c r="K61" s="2">
        <v>0</v>
      </c>
      <c r="L61" s="2">
        <v>4</v>
      </c>
      <c r="M61" s="2">
        <v>95</v>
      </c>
      <c r="N61" s="2" t="s">
        <v>284</v>
      </c>
    </row>
    <row r="62" spans="1:14" x14ac:dyDescent="0.25">
      <c r="A62" s="2" t="s">
        <v>179</v>
      </c>
      <c r="B62" s="2" t="s">
        <v>347</v>
      </c>
      <c r="C62" s="2">
        <v>4</v>
      </c>
      <c r="D62" s="2">
        <v>4</v>
      </c>
      <c r="E62" s="2">
        <v>0</v>
      </c>
      <c r="F62" s="2">
        <v>0</v>
      </c>
      <c r="G62" s="2">
        <v>4</v>
      </c>
      <c r="H62" s="2">
        <v>4</v>
      </c>
      <c r="I62" s="2">
        <v>0</v>
      </c>
      <c r="J62" s="2">
        <v>0</v>
      </c>
      <c r="K62" s="2">
        <v>0</v>
      </c>
      <c r="L62" s="2">
        <v>4</v>
      </c>
      <c r="M62" s="2">
        <v>65</v>
      </c>
      <c r="N62" s="2" t="s">
        <v>284</v>
      </c>
    </row>
    <row r="63" spans="1:14" x14ac:dyDescent="0.25">
      <c r="A63" s="2" t="s">
        <v>58</v>
      </c>
      <c r="B63" s="2" t="s">
        <v>353</v>
      </c>
      <c r="C63" s="2">
        <v>0</v>
      </c>
      <c r="D63" s="2">
        <v>0</v>
      </c>
      <c r="E63" s="2">
        <v>0</v>
      </c>
      <c r="F63" s="2">
        <v>0</v>
      </c>
      <c r="G63" s="2">
        <v>4</v>
      </c>
      <c r="H63" s="2">
        <v>2</v>
      </c>
      <c r="I63" s="2">
        <v>2</v>
      </c>
      <c r="J63" s="2">
        <v>0</v>
      </c>
      <c r="K63" s="2">
        <v>0</v>
      </c>
      <c r="L63" s="2">
        <v>4</v>
      </c>
      <c r="M63" s="2">
        <v>135</v>
      </c>
      <c r="N63" s="2" t="s">
        <v>280</v>
      </c>
    </row>
    <row r="64" spans="1:14" x14ac:dyDescent="0.25">
      <c r="A64" s="2" t="s">
        <v>66</v>
      </c>
      <c r="B64" s="2" t="s">
        <v>390</v>
      </c>
      <c r="C64" s="2">
        <v>1</v>
      </c>
      <c r="D64" s="2">
        <v>1</v>
      </c>
      <c r="E64" s="2">
        <v>0</v>
      </c>
      <c r="F64" s="2">
        <v>0</v>
      </c>
      <c r="G64" s="2">
        <v>4</v>
      </c>
      <c r="H64" s="2">
        <v>4</v>
      </c>
      <c r="I64" s="2">
        <v>0</v>
      </c>
      <c r="J64" s="2">
        <v>0</v>
      </c>
      <c r="K64" s="2">
        <v>0</v>
      </c>
      <c r="L64" s="2">
        <v>4</v>
      </c>
      <c r="M64" s="2">
        <v>195</v>
      </c>
      <c r="N64" s="2" t="s">
        <v>280</v>
      </c>
    </row>
    <row r="65" spans="1:14" x14ac:dyDescent="0.25">
      <c r="A65" s="2" t="s">
        <v>66</v>
      </c>
      <c r="B65" s="2" t="s">
        <v>390</v>
      </c>
      <c r="C65" s="2">
        <v>1</v>
      </c>
      <c r="D65" s="2">
        <v>1</v>
      </c>
      <c r="E65" s="2">
        <v>0</v>
      </c>
      <c r="F65" s="2">
        <v>0</v>
      </c>
      <c r="G65" s="2">
        <v>4</v>
      </c>
      <c r="H65" s="2">
        <v>4</v>
      </c>
      <c r="I65" s="2">
        <v>0</v>
      </c>
      <c r="J65" s="2">
        <v>0</v>
      </c>
      <c r="K65" s="2">
        <v>0</v>
      </c>
      <c r="L65" s="2">
        <v>4</v>
      </c>
      <c r="M65" s="2">
        <v>150</v>
      </c>
      <c r="N65" s="2" t="s">
        <v>282</v>
      </c>
    </row>
    <row r="66" spans="1:14" x14ac:dyDescent="0.25">
      <c r="A66" s="2" t="s">
        <v>31</v>
      </c>
      <c r="B66" s="2" t="s">
        <v>412</v>
      </c>
      <c r="C66" s="2">
        <v>4</v>
      </c>
      <c r="D66" s="2">
        <v>4</v>
      </c>
      <c r="E66" s="2">
        <v>0</v>
      </c>
      <c r="F66" s="2">
        <v>0</v>
      </c>
      <c r="G66" s="2">
        <v>4</v>
      </c>
      <c r="H66" s="2">
        <v>4</v>
      </c>
      <c r="I66" s="2">
        <v>0</v>
      </c>
      <c r="J66" s="2">
        <v>0</v>
      </c>
      <c r="K66" s="2">
        <v>0</v>
      </c>
      <c r="L66" s="2">
        <v>4</v>
      </c>
      <c r="M66" s="2">
        <v>61.95</v>
      </c>
      <c r="N66" s="2" t="s">
        <v>279</v>
      </c>
    </row>
    <row r="67" spans="1:14" x14ac:dyDescent="0.25">
      <c r="A67" s="2" t="s">
        <v>192</v>
      </c>
      <c r="B67" s="2" t="s">
        <v>442</v>
      </c>
      <c r="C67" s="2">
        <v>3</v>
      </c>
      <c r="D67" s="2">
        <v>0</v>
      </c>
      <c r="E67" s="2">
        <v>3</v>
      </c>
      <c r="F67" s="2">
        <v>0</v>
      </c>
      <c r="G67" s="2">
        <v>4</v>
      </c>
      <c r="H67" s="2">
        <v>0</v>
      </c>
      <c r="I67" s="2">
        <v>4</v>
      </c>
      <c r="J67" s="2">
        <v>0</v>
      </c>
      <c r="K67" s="2">
        <v>0</v>
      </c>
      <c r="L67" s="2">
        <v>4</v>
      </c>
      <c r="M67" s="2">
        <v>145</v>
      </c>
      <c r="N67" s="2" t="s">
        <v>284</v>
      </c>
    </row>
    <row r="68" spans="1:14" x14ac:dyDescent="0.25">
      <c r="A68" s="2" t="s">
        <v>86</v>
      </c>
      <c r="B68" s="2" t="s">
        <v>480</v>
      </c>
      <c r="C68" s="2">
        <v>0</v>
      </c>
      <c r="D68" s="2">
        <v>0</v>
      </c>
      <c r="E68" s="2">
        <v>0</v>
      </c>
      <c r="F68" s="2">
        <v>0</v>
      </c>
      <c r="G68" s="2">
        <v>4</v>
      </c>
      <c r="H68" s="2">
        <v>3</v>
      </c>
      <c r="I68" s="2">
        <v>1</v>
      </c>
      <c r="J68" s="2">
        <v>0</v>
      </c>
      <c r="K68" s="2">
        <v>0</v>
      </c>
      <c r="L68" s="2">
        <v>4</v>
      </c>
      <c r="M68" s="2">
        <v>250</v>
      </c>
      <c r="N68" s="2" t="s">
        <v>280</v>
      </c>
    </row>
    <row r="69" spans="1:14" x14ac:dyDescent="0.25">
      <c r="A69" s="2" t="s">
        <v>43</v>
      </c>
      <c r="B69" s="2" t="s">
        <v>491</v>
      </c>
      <c r="C69" s="2">
        <v>3</v>
      </c>
      <c r="D69" s="2">
        <v>2</v>
      </c>
      <c r="E69" s="2">
        <v>1</v>
      </c>
      <c r="F69" s="2">
        <v>0</v>
      </c>
      <c r="G69" s="2">
        <v>4</v>
      </c>
      <c r="H69" s="2">
        <v>2</v>
      </c>
      <c r="I69" s="2">
        <v>2</v>
      </c>
      <c r="J69" s="2">
        <v>0</v>
      </c>
      <c r="K69" s="2">
        <v>0</v>
      </c>
      <c r="L69" s="2">
        <v>4</v>
      </c>
      <c r="M69" s="2">
        <v>38</v>
      </c>
      <c r="N69" s="2" t="s">
        <v>279</v>
      </c>
    </row>
    <row r="70" spans="1:14" x14ac:dyDescent="0.25">
      <c r="A70" s="2" t="s">
        <v>144</v>
      </c>
      <c r="B70" s="2" t="s">
        <v>513</v>
      </c>
      <c r="C70" s="2">
        <v>4</v>
      </c>
      <c r="D70" s="2">
        <v>3</v>
      </c>
      <c r="E70" s="2">
        <v>1</v>
      </c>
      <c r="F70" s="2">
        <v>0</v>
      </c>
      <c r="G70" s="2">
        <v>4</v>
      </c>
      <c r="H70" s="2">
        <v>3</v>
      </c>
      <c r="I70" s="2">
        <v>1</v>
      </c>
      <c r="J70" s="2">
        <v>0</v>
      </c>
      <c r="K70" s="2">
        <v>0</v>
      </c>
      <c r="L70" s="2">
        <v>4</v>
      </c>
      <c r="M70" s="2">
        <v>105</v>
      </c>
      <c r="N70" s="2" t="s">
        <v>282</v>
      </c>
    </row>
    <row r="71" spans="1:14" x14ac:dyDescent="0.25">
      <c r="A71" s="2" t="s">
        <v>218</v>
      </c>
      <c r="B71" s="2" t="s">
        <v>536</v>
      </c>
      <c r="C71" s="2">
        <v>4</v>
      </c>
      <c r="D71" s="2">
        <v>3</v>
      </c>
      <c r="E71" s="2">
        <v>1</v>
      </c>
      <c r="F71" s="2">
        <v>0</v>
      </c>
      <c r="G71" s="2">
        <v>4</v>
      </c>
      <c r="H71" s="2">
        <v>3</v>
      </c>
      <c r="I71" s="2">
        <v>1</v>
      </c>
      <c r="J71" s="2">
        <v>0</v>
      </c>
      <c r="K71" s="2">
        <v>0</v>
      </c>
      <c r="L71" s="2">
        <v>4</v>
      </c>
      <c r="M71" s="2">
        <v>65</v>
      </c>
      <c r="N71" s="2" t="s">
        <v>284</v>
      </c>
    </row>
    <row r="72" spans="1:14" x14ac:dyDescent="0.25">
      <c r="A72" s="2" t="s">
        <v>113</v>
      </c>
      <c r="B72" s="2" t="s">
        <v>317</v>
      </c>
      <c r="C72" s="2">
        <v>2</v>
      </c>
      <c r="D72" s="2">
        <v>2</v>
      </c>
      <c r="E72" s="2">
        <v>0</v>
      </c>
      <c r="F72" s="2">
        <v>0</v>
      </c>
      <c r="G72" s="2">
        <v>3</v>
      </c>
      <c r="H72" s="2">
        <v>3</v>
      </c>
      <c r="I72" s="2">
        <v>0</v>
      </c>
      <c r="J72" s="2">
        <v>0</v>
      </c>
      <c r="K72" s="2">
        <v>0</v>
      </c>
      <c r="L72" s="2">
        <v>3</v>
      </c>
      <c r="M72" s="2">
        <v>210</v>
      </c>
      <c r="N72" s="2" t="s">
        <v>282</v>
      </c>
    </row>
    <row r="73" spans="1:14" x14ac:dyDescent="0.25">
      <c r="A73" s="2" t="s">
        <v>12</v>
      </c>
      <c r="B73" s="2" t="s">
        <v>326</v>
      </c>
      <c r="C73" s="2">
        <v>0</v>
      </c>
      <c r="D73" s="2">
        <v>0</v>
      </c>
      <c r="E73" s="2">
        <v>0</v>
      </c>
      <c r="F73" s="2">
        <v>0</v>
      </c>
      <c r="G73" s="2">
        <v>3</v>
      </c>
      <c r="H73" s="2">
        <v>2</v>
      </c>
      <c r="I73" s="2">
        <v>0</v>
      </c>
      <c r="J73" s="2">
        <v>1</v>
      </c>
      <c r="K73" s="2">
        <v>0</v>
      </c>
      <c r="L73" s="2">
        <v>3</v>
      </c>
      <c r="M73" s="2">
        <v>130</v>
      </c>
      <c r="N73" s="2" t="s">
        <v>279</v>
      </c>
    </row>
    <row r="74" spans="1:14" x14ac:dyDescent="0.25">
      <c r="A74" s="2" t="s">
        <v>12</v>
      </c>
      <c r="B74" s="2" t="s">
        <v>326</v>
      </c>
      <c r="C74" s="2">
        <v>0</v>
      </c>
      <c r="D74" s="2">
        <v>0</v>
      </c>
      <c r="E74" s="2">
        <v>0</v>
      </c>
      <c r="F74" s="2">
        <v>0</v>
      </c>
      <c r="G74" s="2">
        <v>3</v>
      </c>
      <c r="H74" s="2">
        <v>2</v>
      </c>
      <c r="I74" s="2">
        <v>0</v>
      </c>
      <c r="J74" s="2">
        <v>1</v>
      </c>
      <c r="K74" s="2">
        <v>0</v>
      </c>
      <c r="L74" s="2">
        <v>3</v>
      </c>
      <c r="M74" s="2">
        <v>310</v>
      </c>
      <c r="N74" s="2" t="s">
        <v>280</v>
      </c>
    </row>
    <row r="75" spans="1:14" x14ac:dyDescent="0.25">
      <c r="A75" s="2" t="s">
        <v>12</v>
      </c>
      <c r="B75" s="2" t="s">
        <v>326</v>
      </c>
      <c r="C75" s="2">
        <v>0</v>
      </c>
      <c r="D75" s="2">
        <v>0</v>
      </c>
      <c r="E75" s="2">
        <v>0</v>
      </c>
      <c r="F75" s="2">
        <v>0</v>
      </c>
      <c r="G75" s="2">
        <v>3</v>
      </c>
      <c r="H75" s="2">
        <v>2</v>
      </c>
      <c r="I75" s="2">
        <v>0</v>
      </c>
      <c r="J75" s="2">
        <v>1</v>
      </c>
      <c r="K75" s="2">
        <v>0</v>
      </c>
      <c r="L75" s="2">
        <v>3</v>
      </c>
      <c r="M75" s="2">
        <v>143</v>
      </c>
      <c r="N75" s="2" t="s">
        <v>282</v>
      </c>
    </row>
    <row r="76" spans="1:14" x14ac:dyDescent="0.25">
      <c r="A76" s="2" t="s">
        <v>221</v>
      </c>
      <c r="B76" s="2" t="s">
        <v>338</v>
      </c>
      <c r="C76" s="2">
        <v>3</v>
      </c>
      <c r="D76" s="2">
        <v>0</v>
      </c>
      <c r="E76" s="2">
        <v>3</v>
      </c>
      <c r="F76" s="2">
        <v>0</v>
      </c>
      <c r="G76" s="2">
        <v>3</v>
      </c>
      <c r="H76" s="2">
        <v>0</v>
      </c>
      <c r="I76" s="2">
        <v>3</v>
      </c>
      <c r="J76" s="2">
        <v>0</v>
      </c>
      <c r="K76" s="2">
        <v>0</v>
      </c>
      <c r="L76" s="2">
        <v>3</v>
      </c>
      <c r="M76" s="2">
        <v>61.95</v>
      </c>
      <c r="N76" s="2" t="s">
        <v>285</v>
      </c>
    </row>
    <row r="77" spans="1:14" x14ac:dyDescent="0.25">
      <c r="A77" s="2" t="s">
        <v>178</v>
      </c>
      <c r="B77" s="2" t="s">
        <v>345</v>
      </c>
      <c r="C77" s="2">
        <v>3</v>
      </c>
      <c r="D77" s="2">
        <v>2</v>
      </c>
      <c r="E77" s="2">
        <v>1</v>
      </c>
      <c r="F77" s="2">
        <v>0</v>
      </c>
      <c r="G77" s="2">
        <v>3</v>
      </c>
      <c r="H77" s="2">
        <v>2</v>
      </c>
      <c r="I77" s="2">
        <v>1</v>
      </c>
      <c r="J77" s="2">
        <v>0</v>
      </c>
      <c r="K77" s="2">
        <v>0</v>
      </c>
      <c r="L77" s="2">
        <v>3</v>
      </c>
      <c r="M77" s="2">
        <v>100</v>
      </c>
      <c r="N77" s="2" t="s">
        <v>284</v>
      </c>
    </row>
    <row r="78" spans="1:14" x14ac:dyDescent="0.25">
      <c r="A78" s="2" t="s">
        <v>16</v>
      </c>
      <c r="B78" s="2" t="s">
        <v>346</v>
      </c>
      <c r="C78" s="2">
        <v>0</v>
      </c>
      <c r="D78" s="2">
        <v>0</v>
      </c>
      <c r="E78" s="2">
        <v>0</v>
      </c>
      <c r="F78" s="2">
        <v>0</v>
      </c>
      <c r="G78" s="2">
        <v>3</v>
      </c>
      <c r="H78" s="2">
        <v>0</v>
      </c>
      <c r="I78" s="2">
        <v>3</v>
      </c>
      <c r="J78" s="2">
        <v>0</v>
      </c>
      <c r="K78" s="2">
        <v>0</v>
      </c>
      <c r="L78" s="2">
        <v>3</v>
      </c>
      <c r="M78" s="2">
        <v>29</v>
      </c>
      <c r="N78" s="2" t="s">
        <v>279</v>
      </c>
    </row>
    <row r="79" spans="1:14" x14ac:dyDescent="0.25">
      <c r="A79" s="2" t="s">
        <v>122</v>
      </c>
      <c r="B79" s="2" t="s">
        <v>374</v>
      </c>
      <c r="C79" s="2">
        <v>3</v>
      </c>
      <c r="D79" s="2">
        <v>1</v>
      </c>
      <c r="E79" s="2">
        <v>2</v>
      </c>
      <c r="F79" s="2">
        <v>0</v>
      </c>
      <c r="G79" s="2">
        <v>3</v>
      </c>
      <c r="H79" s="2">
        <v>1</v>
      </c>
      <c r="I79" s="2">
        <v>2</v>
      </c>
      <c r="J79" s="2">
        <v>0</v>
      </c>
      <c r="K79" s="2">
        <v>0</v>
      </c>
      <c r="L79" s="2">
        <v>3</v>
      </c>
      <c r="M79" s="2">
        <v>115</v>
      </c>
      <c r="N79" s="2" t="s">
        <v>282</v>
      </c>
    </row>
    <row r="80" spans="1:14" x14ac:dyDescent="0.25">
      <c r="A80" s="2" t="s">
        <v>258</v>
      </c>
      <c r="B80" s="2" t="s">
        <v>385</v>
      </c>
      <c r="C80" s="2">
        <v>3</v>
      </c>
      <c r="D80" s="2">
        <v>3</v>
      </c>
      <c r="E80" s="2">
        <v>0</v>
      </c>
      <c r="F80" s="2">
        <v>0</v>
      </c>
      <c r="G80" s="2">
        <v>3</v>
      </c>
      <c r="H80" s="2">
        <v>3</v>
      </c>
      <c r="I80" s="2">
        <v>0</v>
      </c>
      <c r="J80" s="2">
        <v>0</v>
      </c>
      <c r="K80" s="2">
        <v>0</v>
      </c>
      <c r="L80" s="2">
        <v>3</v>
      </c>
      <c r="M80" s="2">
        <v>110</v>
      </c>
      <c r="N80" s="2" t="s">
        <v>281</v>
      </c>
    </row>
    <row r="81" spans="1:14" x14ac:dyDescent="0.25">
      <c r="A81" s="2" t="s">
        <v>127</v>
      </c>
      <c r="B81" s="2" t="s">
        <v>394</v>
      </c>
      <c r="C81" s="2">
        <v>3</v>
      </c>
      <c r="D81" s="2">
        <v>0</v>
      </c>
      <c r="E81" s="2">
        <v>3</v>
      </c>
      <c r="F81" s="2">
        <v>0</v>
      </c>
      <c r="G81" s="2">
        <v>3</v>
      </c>
      <c r="H81" s="2">
        <v>0</v>
      </c>
      <c r="I81" s="2">
        <v>3</v>
      </c>
      <c r="J81" s="2">
        <v>0</v>
      </c>
      <c r="K81" s="2">
        <v>0</v>
      </c>
      <c r="L81" s="2">
        <v>3</v>
      </c>
      <c r="M81" s="2">
        <v>72</v>
      </c>
      <c r="N81" s="2" t="s">
        <v>282</v>
      </c>
    </row>
    <row r="82" spans="1:14" x14ac:dyDescent="0.25">
      <c r="A82" s="2" t="s">
        <v>33</v>
      </c>
      <c r="B82" s="2" t="s">
        <v>455</v>
      </c>
      <c r="C82" s="2">
        <v>3</v>
      </c>
      <c r="D82" s="2">
        <v>1</v>
      </c>
      <c r="E82" s="2">
        <v>2</v>
      </c>
      <c r="F82" s="2">
        <v>0</v>
      </c>
      <c r="G82" s="2">
        <v>3</v>
      </c>
      <c r="H82" s="2">
        <v>1</v>
      </c>
      <c r="I82" s="2">
        <v>2</v>
      </c>
      <c r="J82" s="2">
        <v>0</v>
      </c>
      <c r="K82" s="2">
        <v>0</v>
      </c>
      <c r="L82" s="2">
        <v>3</v>
      </c>
      <c r="M82" s="2">
        <v>80</v>
      </c>
      <c r="N82" s="2" t="s">
        <v>279</v>
      </c>
    </row>
    <row r="83" spans="1:14" x14ac:dyDescent="0.25">
      <c r="A83" s="2" t="s">
        <v>33</v>
      </c>
      <c r="B83" s="2" t="s">
        <v>455</v>
      </c>
      <c r="C83" s="2">
        <v>3</v>
      </c>
      <c r="D83" s="2">
        <v>1</v>
      </c>
      <c r="E83" s="2">
        <v>2</v>
      </c>
      <c r="F83" s="2">
        <v>0</v>
      </c>
      <c r="G83" s="2">
        <v>3</v>
      </c>
      <c r="H83" s="2">
        <v>1</v>
      </c>
      <c r="I83" s="2">
        <v>2</v>
      </c>
      <c r="J83" s="2">
        <v>0</v>
      </c>
      <c r="K83" s="2">
        <v>0</v>
      </c>
      <c r="L83" s="2">
        <v>3</v>
      </c>
      <c r="M83" s="2">
        <v>72</v>
      </c>
      <c r="N83" s="2" t="s">
        <v>283</v>
      </c>
    </row>
    <row r="84" spans="1:14" x14ac:dyDescent="0.25">
      <c r="A84" s="2" t="s">
        <v>77</v>
      </c>
      <c r="B84" s="2" t="s">
        <v>457</v>
      </c>
      <c r="C84" s="2">
        <v>3</v>
      </c>
      <c r="D84" s="2">
        <v>3</v>
      </c>
      <c r="E84" s="2">
        <v>0</v>
      </c>
      <c r="F84" s="2">
        <v>0</v>
      </c>
      <c r="G84" s="2">
        <v>3</v>
      </c>
      <c r="H84" s="2">
        <v>3</v>
      </c>
      <c r="I84" s="2">
        <v>0</v>
      </c>
      <c r="J84" s="2">
        <v>0</v>
      </c>
      <c r="K84" s="2">
        <v>0</v>
      </c>
      <c r="L84" s="2">
        <v>3</v>
      </c>
      <c r="M84" s="2">
        <v>580</v>
      </c>
      <c r="N84" s="2" t="s">
        <v>280</v>
      </c>
    </row>
    <row r="85" spans="1:14" x14ac:dyDescent="0.25">
      <c r="A85" s="2" t="s">
        <v>37</v>
      </c>
      <c r="B85" s="2" t="s">
        <v>470</v>
      </c>
      <c r="C85" s="2">
        <v>3</v>
      </c>
      <c r="D85" s="2">
        <v>3</v>
      </c>
      <c r="E85" s="2">
        <v>0</v>
      </c>
      <c r="F85" s="2">
        <v>0</v>
      </c>
      <c r="G85" s="2">
        <v>3</v>
      </c>
      <c r="H85" s="2">
        <v>3</v>
      </c>
      <c r="I85" s="2">
        <v>0</v>
      </c>
      <c r="J85" s="2">
        <v>0</v>
      </c>
      <c r="K85" s="2">
        <v>0</v>
      </c>
      <c r="L85" s="2">
        <v>3</v>
      </c>
      <c r="M85" s="2">
        <v>150</v>
      </c>
      <c r="N85" s="2" t="s">
        <v>279</v>
      </c>
    </row>
    <row r="86" spans="1:14" x14ac:dyDescent="0.25">
      <c r="A86" s="2" t="s">
        <v>203</v>
      </c>
      <c r="B86" s="2" t="s">
        <v>472</v>
      </c>
      <c r="C86" s="2">
        <v>3</v>
      </c>
      <c r="D86" s="2">
        <v>2</v>
      </c>
      <c r="E86" s="2">
        <v>1</v>
      </c>
      <c r="F86" s="2">
        <v>0</v>
      </c>
      <c r="G86" s="2">
        <v>3</v>
      </c>
      <c r="H86" s="2">
        <v>2</v>
      </c>
      <c r="I86" s="2">
        <v>1</v>
      </c>
      <c r="J86" s="2">
        <v>0</v>
      </c>
      <c r="K86" s="2">
        <v>0</v>
      </c>
      <c r="L86" s="2">
        <v>3</v>
      </c>
      <c r="M86" s="2">
        <v>65</v>
      </c>
      <c r="N86" s="2" t="s">
        <v>284</v>
      </c>
    </row>
    <row r="87" spans="1:14" x14ac:dyDescent="0.25">
      <c r="A87" s="2" t="s">
        <v>215</v>
      </c>
      <c r="B87" s="2" t="s">
        <v>539</v>
      </c>
      <c r="C87" s="2">
        <v>3</v>
      </c>
      <c r="D87" s="2">
        <v>1</v>
      </c>
      <c r="E87" s="2">
        <v>2</v>
      </c>
      <c r="F87" s="2">
        <v>0</v>
      </c>
      <c r="G87" s="2">
        <v>3</v>
      </c>
      <c r="H87" s="2">
        <v>1</v>
      </c>
      <c r="I87" s="2">
        <v>2</v>
      </c>
      <c r="J87" s="2">
        <v>0</v>
      </c>
      <c r="K87" s="2">
        <v>0</v>
      </c>
      <c r="L87" s="2">
        <v>3</v>
      </c>
      <c r="M87" s="2">
        <v>75</v>
      </c>
      <c r="N87" s="2" t="s">
        <v>284</v>
      </c>
    </row>
    <row r="88" spans="1:14" x14ac:dyDescent="0.25">
      <c r="A88" s="2" t="s">
        <v>240</v>
      </c>
      <c r="B88" s="2" t="s">
        <v>293</v>
      </c>
      <c r="C88" s="2">
        <v>1</v>
      </c>
      <c r="D88" s="2">
        <v>1</v>
      </c>
      <c r="E88" s="2">
        <v>0</v>
      </c>
      <c r="F88" s="2">
        <v>0</v>
      </c>
      <c r="G88" s="2">
        <v>2</v>
      </c>
      <c r="H88" s="2">
        <v>1</v>
      </c>
      <c r="I88" s="2">
        <v>1</v>
      </c>
      <c r="J88" s="2">
        <v>0</v>
      </c>
      <c r="K88" s="2">
        <v>0</v>
      </c>
      <c r="L88" s="2">
        <v>2</v>
      </c>
      <c r="M88" s="2">
        <v>125</v>
      </c>
      <c r="N88" s="2" t="s">
        <v>281</v>
      </c>
    </row>
    <row r="89" spans="1:14" x14ac:dyDescent="0.25">
      <c r="A89" s="2" t="s">
        <v>170</v>
      </c>
      <c r="B89" s="2" t="s">
        <v>303</v>
      </c>
      <c r="C89" s="2">
        <v>0</v>
      </c>
      <c r="D89" s="2">
        <v>0</v>
      </c>
      <c r="E89" s="2">
        <v>0</v>
      </c>
      <c r="F89" s="2">
        <v>0</v>
      </c>
      <c r="G89" s="2">
        <v>2</v>
      </c>
      <c r="H89" s="2">
        <v>1</v>
      </c>
      <c r="I89" s="2">
        <v>0</v>
      </c>
      <c r="J89" s="2">
        <v>1</v>
      </c>
      <c r="K89" s="2">
        <v>0</v>
      </c>
      <c r="L89" s="2">
        <v>2</v>
      </c>
      <c r="M89" s="2">
        <v>280</v>
      </c>
      <c r="N89" s="2" t="s">
        <v>284</v>
      </c>
    </row>
    <row r="90" spans="1:14" x14ac:dyDescent="0.25">
      <c r="A90" s="2" t="s">
        <v>9</v>
      </c>
      <c r="B90" s="2" t="s">
        <v>312</v>
      </c>
      <c r="C90" s="2">
        <v>0</v>
      </c>
      <c r="D90" s="2">
        <v>0</v>
      </c>
      <c r="E90" s="2">
        <v>0</v>
      </c>
      <c r="F90" s="2">
        <v>0</v>
      </c>
      <c r="G90" s="2">
        <v>2</v>
      </c>
      <c r="H90" s="2">
        <v>1</v>
      </c>
      <c r="I90" s="2">
        <v>1</v>
      </c>
      <c r="J90" s="2">
        <v>0</v>
      </c>
      <c r="K90" s="2">
        <v>0</v>
      </c>
      <c r="L90" s="2">
        <v>2</v>
      </c>
      <c r="M90" s="2">
        <v>40</v>
      </c>
      <c r="N90" s="2" t="s">
        <v>279</v>
      </c>
    </row>
    <row r="91" spans="1:14" x14ac:dyDescent="0.25">
      <c r="A91" s="2" t="s">
        <v>244</v>
      </c>
      <c r="B91" s="2" t="s">
        <v>328</v>
      </c>
      <c r="C91" s="2">
        <v>2</v>
      </c>
      <c r="D91" s="2">
        <v>2</v>
      </c>
      <c r="E91" s="2">
        <v>0</v>
      </c>
      <c r="F91" s="2">
        <v>0</v>
      </c>
      <c r="G91" s="2">
        <v>2</v>
      </c>
      <c r="H91" s="2">
        <v>2</v>
      </c>
      <c r="I91" s="2">
        <v>0</v>
      </c>
      <c r="J91" s="2">
        <v>0</v>
      </c>
      <c r="K91" s="2">
        <v>0</v>
      </c>
      <c r="L91" s="2">
        <v>2</v>
      </c>
      <c r="M91" s="2">
        <v>95</v>
      </c>
      <c r="N91" s="2" t="s">
        <v>281</v>
      </c>
    </row>
    <row r="92" spans="1:14" x14ac:dyDescent="0.25">
      <c r="A92" s="2" t="s">
        <v>57</v>
      </c>
      <c r="B92" s="2" t="s">
        <v>340</v>
      </c>
      <c r="C92" s="2">
        <v>0</v>
      </c>
      <c r="D92" s="2">
        <v>0</v>
      </c>
      <c r="E92" s="2">
        <v>0</v>
      </c>
      <c r="F92" s="2">
        <v>0</v>
      </c>
      <c r="G92" s="2">
        <v>2</v>
      </c>
      <c r="H92" s="2">
        <v>0</v>
      </c>
      <c r="I92" s="2">
        <v>2</v>
      </c>
      <c r="J92" s="2">
        <v>0</v>
      </c>
      <c r="K92" s="2">
        <v>0</v>
      </c>
      <c r="L92" s="2">
        <v>2</v>
      </c>
      <c r="M92" s="2">
        <v>40</v>
      </c>
      <c r="N92" s="2" t="s">
        <v>280</v>
      </c>
    </row>
    <row r="93" spans="1:14" x14ac:dyDescent="0.25">
      <c r="A93" s="2" t="s">
        <v>223</v>
      </c>
      <c r="B93" s="2" t="s">
        <v>342</v>
      </c>
      <c r="C93" s="2">
        <v>2</v>
      </c>
      <c r="D93" s="2">
        <v>2</v>
      </c>
      <c r="E93" s="2">
        <v>0</v>
      </c>
      <c r="F93" s="2">
        <v>0</v>
      </c>
      <c r="G93" s="2">
        <v>2</v>
      </c>
      <c r="H93" s="2">
        <v>2</v>
      </c>
      <c r="I93" s="2">
        <v>0</v>
      </c>
      <c r="J93" s="2">
        <v>0</v>
      </c>
      <c r="K93" s="2">
        <v>0</v>
      </c>
      <c r="L93" s="2">
        <v>2</v>
      </c>
      <c r="M93" s="2">
        <v>61.95</v>
      </c>
      <c r="N93" s="2" t="s">
        <v>285</v>
      </c>
    </row>
    <row r="94" spans="1:14" x14ac:dyDescent="0.25">
      <c r="A94" s="2" t="s">
        <v>180</v>
      </c>
      <c r="B94" s="2" t="s">
        <v>348</v>
      </c>
      <c r="C94" s="2">
        <v>1</v>
      </c>
      <c r="D94" s="2">
        <v>1</v>
      </c>
      <c r="E94" s="2">
        <v>0</v>
      </c>
      <c r="F94" s="2">
        <v>0</v>
      </c>
      <c r="G94" s="2">
        <v>2</v>
      </c>
      <c r="H94" s="2">
        <v>2</v>
      </c>
      <c r="I94" s="2">
        <v>0</v>
      </c>
      <c r="J94" s="2">
        <v>0</v>
      </c>
      <c r="K94" s="2">
        <v>0</v>
      </c>
      <c r="L94" s="2">
        <v>2</v>
      </c>
      <c r="M94" s="2">
        <v>70</v>
      </c>
      <c r="N94" s="2" t="s">
        <v>284</v>
      </c>
    </row>
    <row r="95" spans="1:14" x14ac:dyDescent="0.25">
      <c r="A95" s="2" t="s">
        <v>184</v>
      </c>
      <c r="B95" s="2" t="s">
        <v>373</v>
      </c>
      <c r="C95" s="2">
        <v>2</v>
      </c>
      <c r="D95" s="2">
        <v>0</v>
      </c>
      <c r="E95" s="2">
        <v>2</v>
      </c>
      <c r="F95" s="2">
        <v>0</v>
      </c>
      <c r="G95" s="2">
        <v>2</v>
      </c>
      <c r="H95" s="2">
        <v>0</v>
      </c>
      <c r="I95" s="2">
        <v>2</v>
      </c>
      <c r="J95" s="2">
        <v>0</v>
      </c>
      <c r="K95" s="2">
        <v>0</v>
      </c>
      <c r="L95" s="2">
        <v>2</v>
      </c>
      <c r="M95" s="2">
        <v>55</v>
      </c>
      <c r="N95" s="2" t="s">
        <v>284</v>
      </c>
    </row>
    <row r="96" spans="1:14" x14ac:dyDescent="0.25">
      <c r="A96" s="2" t="s">
        <v>185</v>
      </c>
      <c r="B96" s="2" t="s">
        <v>377</v>
      </c>
      <c r="C96" s="2">
        <v>2</v>
      </c>
      <c r="D96" s="2">
        <v>1</v>
      </c>
      <c r="E96" s="2">
        <v>1</v>
      </c>
      <c r="F96" s="2">
        <v>0</v>
      </c>
      <c r="G96" s="2">
        <v>2</v>
      </c>
      <c r="H96" s="2">
        <v>1</v>
      </c>
      <c r="I96" s="2">
        <v>1</v>
      </c>
      <c r="J96" s="2">
        <v>0</v>
      </c>
      <c r="K96" s="2">
        <v>0</v>
      </c>
      <c r="L96" s="2">
        <v>2</v>
      </c>
      <c r="M96" s="2">
        <v>165</v>
      </c>
      <c r="N96" s="2" t="s">
        <v>284</v>
      </c>
    </row>
    <row r="97" spans="1:14" x14ac:dyDescent="0.25">
      <c r="A97" s="2" t="s">
        <v>133</v>
      </c>
      <c r="B97" s="2" t="s">
        <v>402</v>
      </c>
      <c r="C97" s="2">
        <v>1</v>
      </c>
      <c r="D97" s="2">
        <v>1</v>
      </c>
      <c r="E97" s="2">
        <v>0</v>
      </c>
      <c r="F97" s="2">
        <v>0</v>
      </c>
      <c r="G97" s="2">
        <v>2</v>
      </c>
      <c r="H97" s="2">
        <v>2</v>
      </c>
      <c r="I97" s="2">
        <v>0</v>
      </c>
      <c r="J97" s="2">
        <v>0</v>
      </c>
      <c r="K97" s="2">
        <v>0</v>
      </c>
      <c r="L97" s="2">
        <v>2</v>
      </c>
      <c r="M97" s="2">
        <v>400</v>
      </c>
      <c r="N97" s="2" t="s">
        <v>282</v>
      </c>
    </row>
    <row r="98" spans="1:14" x14ac:dyDescent="0.25">
      <c r="A98" s="2" t="s">
        <v>132</v>
      </c>
      <c r="B98" s="2" t="s">
        <v>443</v>
      </c>
      <c r="C98" s="2">
        <v>2</v>
      </c>
      <c r="D98" s="2">
        <v>1</v>
      </c>
      <c r="E98" s="2">
        <v>1</v>
      </c>
      <c r="F98" s="2">
        <v>0</v>
      </c>
      <c r="G98" s="2">
        <v>2</v>
      </c>
      <c r="H98" s="2">
        <v>1</v>
      </c>
      <c r="I98" s="2">
        <v>1</v>
      </c>
      <c r="J98" s="2">
        <v>0</v>
      </c>
      <c r="K98" s="2">
        <v>0</v>
      </c>
      <c r="L98" s="2">
        <v>2</v>
      </c>
      <c r="M98" s="2">
        <v>66.69</v>
      </c>
      <c r="N98" s="2" t="s">
        <v>282</v>
      </c>
    </row>
    <row r="99" spans="1:14" x14ac:dyDescent="0.25">
      <c r="A99" s="2" t="s">
        <v>140</v>
      </c>
      <c r="B99" s="2" t="s">
        <v>452</v>
      </c>
      <c r="C99" s="2">
        <v>2</v>
      </c>
      <c r="D99" s="2">
        <v>1</v>
      </c>
      <c r="E99" s="2">
        <v>1</v>
      </c>
      <c r="F99" s="2">
        <v>0</v>
      </c>
      <c r="G99" s="2">
        <v>2</v>
      </c>
      <c r="H99" s="2">
        <v>1</v>
      </c>
      <c r="I99" s="2">
        <v>1</v>
      </c>
      <c r="J99" s="2">
        <v>0</v>
      </c>
      <c r="K99" s="2">
        <v>0</v>
      </c>
      <c r="L99" s="2">
        <v>2</v>
      </c>
      <c r="M99" s="2">
        <v>146.52000000000001</v>
      </c>
      <c r="N99" s="2" t="s">
        <v>282</v>
      </c>
    </row>
    <row r="100" spans="1:14" x14ac:dyDescent="0.25">
      <c r="A100" s="2" t="s">
        <v>201</v>
      </c>
      <c r="B100" s="2" t="s">
        <v>465</v>
      </c>
      <c r="C100" s="2">
        <v>2</v>
      </c>
      <c r="D100" s="2">
        <v>1</v>
      </c>
      <c r="E100" s="2">
        <v>1</v>
      </c>
      <c r="F100" s="2">
        <v>0</v>
      </c>
      <c r="G100" s="2">
        <v>2</v>
      </c>
      <c r="H100" s="2">
        <v>1</v>
      </c>
      <c r="I100" s="2">
        <v>1</v>
      </c>
      <c r="J100" s="2">
        <v>0</v>
      </c>
      <c r="K100" s="2">
        <v>0</v>
      </c>
      <c r="L100" s="2">
        <v>2</v>
      </c>
      <c r="M100" s="2">
        <v>76.52</v>
      </c>
      <c r="N100" s="2" t="s">
        <v>284</v>
      </c>
    </row>
    <row r="101" spans="1:14" x14ac:dyDescent="0.25">
      <c r="A101" s="2" t="s">
        <v>141</v>
      </c>
      <c r="B101" s="2" t="s">
        <v>475</v>
      </c>
      <c r="C101" s="2">
        <v>2</v>
      </c>
      <c r="D101" s="2">
        <v>1</v>
      </c>
      <c r="E101" s="2">
        <v>1</v>
      </c>
      <c r="F101" s="2">
        <v>0</v>
      </c>
      <c r="G101" s="2">
        <v>2</v>
      </c>
      <c r="H101" s="2">
        <v>1</v>
      </c>
      <c r="I101" s="2">
        <v>1</v>
      </c>
      <c r="J101" s="2">
        <v>0</v>
      </c>
      <c r="K101" s="2">
        <v>0</v>
      </c>
      <c r="L101" s="2">
        <v>2</v>
      </c>
      <c r="M101" s="2">
        <v>125</v>
      </c>
      <c r="N101" s="2" t="s">
        <v>282</v>
      </c>
    </row>
    <row r="102" spans="1:14" x14ac:dyDescent="0.25">
      <c r="A102" s="2" t="s">
        <v>209</v>
      </c>
      <c r="B102" s="2" t="s">
        <v>508</v>
      </c>
      <c r="C102" s="2">
        <v>1</v>
      </c>
      <c r="D102" s="2">
        <v>0</v>
      </c>
      <c r="E102" s="2">
        <v>1</v>
      </c>
      <c r="F102" s="2">
        <v>0</v>
      </c>
      <c r="G102" s="2">
        <v>2</v>
      </c>
      <c r="H102" s="2">
        <v>1</v>
      </c>
      <c r="I102" s="2">
        <v>1</v>
      </c>
      <c r="J102" s="2">
        <v>0</v>
      </c>
      <c r="K102" s="2">
        <v>0</v>
      </c>
      <c r="L102" s="2">
        <v>2</v>
      </c>
      <c r="M102" s="2">
        <v>541.95000000000005</v>
      </c>
      <c r="N102" s="2" t="s">
        <v>284</v>
      </c>
    </row>
    <row r="103" spans="1:14" x14ac:dyDescent="0.25">
      <c r="A103" s="2" t="s">
        <v>210</v>
      </c>
      <c r="B103" s="2" t="s">
        <v>510</v>
      </c>
      <c r="C103" s="2">
        <v>1</v>
      </c>
      <c r="D103" s="2">
        <v>1</v>
      </c>
      <c r="E103" s="2">
        <v>0</v>
      </c>
      <c r="F103" s="2">
        <v>0</v>
      </c>
      <c r="G103" s="2">
        <v>2</v>
      </c>
      <c r="H103" s="2">
        <v>2</v>
      </c>
      <c r="I103" s="2">
        <v>0</v>
      </c>
      <c r="J103" s="2">
        <v>0</v>
      </c>
      <c r="K103" s="2">
        <v>0</v>
      </c>
      <c r="L103" s="2">
        <v>2</v>
      </c>
      <c r="M103" s="2">
        <v>65</v>
      </c>
      <c r="N103" s="2" t="s">
        <v>284</v>
      </c>
    </row>
    <row r="104" spans="1:14" x14ac:dyDescent="0.25">
      <c r="A104" s="2" t="s">
        <v>274</v>
      </c>
      <c r="B104" s="2" t="s">
        <v>515</v>
      </c>
      <c r="C104" s="2">
        <v>2</v>
      </c>
      <c r="D104" s="2">
        <v>1</v>
      </c>
      <c r="E104" s="2">
        <v>1</v>
      </c>
      <c r="F104" s="2">
        <v>0</v>
      </c>
      <c r="G104" s="2">
        <v>2</v>
      </c>
      <c r="H104" s="2">
        <v>1</v>
      </c>
      <c r="I104" s="2">
        <v>1</v>
      </c>
      <c r="J104" s="2">
        <v>0</v>
      </c>
      <c r="K104" s="2">
        <v>0</v>
      </c>
      <c r="L104" s="2">
        <v>2</v>
      </c>
      <c r="M104" s="2">
        <v>575</v>
      </c>
      <c r="N104" s="2" t="s">
        <v>281</v>
      </c>
    </row>
    <row r="105" spans="1:14" x14ac:dyDescent="0.25">
      <c r="A105" s="2" t="s">
        <v>275</v>
      </c>
      <c r="B105" s="2" t="s">
        <v>518</v>
      </c>
      <c r="C105" s="2">
        <v>0</v>
      </c>
      <c r="D105" s="2">
        <v>0</v>
      </c>
      <c r="E105" s="2">
        <v>0</v>
      </c>
      <c r="F105" s="2">
        <v>0</v>
      </c>
      <c r="G105" s="2">
        <v>2</v>
      </c>
      <c r="H105" s="2">
        <v>2</v>
      </c>
      <c r="I105" s="2">
        <v>0</v>
      </c>
      <c r="J105" s="2">
        <v>0</v>
      </c>
      <c r="K105" s="2">
        <v>0</v>
      </c>
      <c r="L105" s="2">
        <v>2</v>
      </c>
      <c r="M105" s="2">
        <v>65</v>
      </c>
      <c r="N105" s="2" t="s">
        <v>281</v>
      </c>
    </row>
    <row r="106" spans="1:14" x14ac:dyDescent="0.25">
      <c r="A106" s="2" t="s">
        <v>149</v>
      </c>
      <c r="B106" s="2" t="s">
        <v>542</v>
      </c>
      <c r="C106" s="2">
        <v>2</v>
      </c>
      <c r="D106" s="2">
        <v>0</v>
      </c>
      <c r="E106" s="2">
        <v>2</v>
      </c>
      <c r="F106" s="2">
        <v>0</v>
      </c>
      <c r="G106" s="2">
        <v>2</v>
      </c>
      <c r="H106" s="2">
        <v>0</v>
      </c>
      <c r="I106" s="2">
        <v>2</v>
      </c>
      <c r="J106" s="2">
        <v>0</v>
      </c>
      <c r="K106" s="2">
        <v>0</v>
      </c>
      <c r="L106" s="2">
        <v>2</v>
      </c>
      <c r="M106" s="2">
        <v>80</v>
      </c>
      <c r="N106" s="2" t="s">
        <v>282</v>
      </c>
    </row>
    <row r="107" spans="1:14" x14ac:dyDescent="0.25">
      <c r="A107" s="2" t="s">
        <v>278</v>
      </c>
      <c r="B107" s="2" t="s">
        <v>547</v>
      </c>
      <c r="C107" s="2">
        <v>0</v>
      </c>
      <c r="D107" s="2">
        <v>0</v>
      </c>
      <c r="E107" s="2">
        <v>0</v>
      </c>
      <c r="F107" s="2">
        <v>0</v>
      </c>
      <c r="G107" s="2">
        <v>2</v>
      </c>
      <c r="H107" s="2">
        <v>2</v>
      </c>
      <c r="I107" s="2">
        <v>0</v>
      </c>
      <c r="J107" s="2">
        <v>0</v>
      </c>
      <c r="K107" s="2">
        <v>0</v>
      </c>
      <c r="L107" s="2">
        <v>2</v>
      </c>
      <c r="M107" s="2">
        <v>25</v>
      </c>
      <c r="N107" s="2" t="s">
        <v>281</v>
      </c>
    </row>
    <row r="108" spans="1:14" x14ac:dyDescent="0.25">
      <c r="A108" s="2" t="s">
        <v>220</v>
      </c>
      <c r="B108" s="2" t="s">
        <v>295</v>
      </c>
      <c r="C108" s="2">
        <v>0</v>
      </c>
      <c r="D108" s="2">
        <v>0</v>
      </c>
      <c r="E108" s="2">
        <v>0</v>
      </c>
      <c r="F108" s="2">
        <v>0</v>
      </c>
      <c r="G108" s="2">
        <v>1</v>
      </c>
      <c r="H108" s="2">
        <v>1</v>
      </c>
      <c r="I108" s="2">
        <v>0</v>
      </c>
      <c r="J108" s="2">
        <v>0</v>
      </c>
      <c r="K108" s="2">
        <v>0</v>
      </c>
      <c r="L108" s="2">
        <v>1</v>
      </c>
      <c r="M108" s="2">
        <v>98</v>
      </c>
      <c r="N108" s="2" t="s">
        <v>285</v>
      </c>
    </row>
    <row r="109" spans="1:14" x14ac:dyDescent="0.25">
      <c r="A109" s="2" t="s">
        <v>7</v>
      </c>
      <c r="B109" s="2" t="s">
        <v>296</v>
      </c>
      <c r="C109" s="2">
        <v>0</v>
      </c>
      <c r="D109" s="2">
        <v>0</v>
      </c>
      <c r="E109" s="2">
        <v>0</v>
      </c>
      <c r="F109" s="2">
        <v>0</v>
      </c>
      <c r="G109" s="2">
        <v>1</v>
      </c>
      <c r="H109" s="2">
        <v>1</v>
      </c>
      <c r="I109" s="2">
        <v>0</v>
      </c>
      <c r="J109" s="2">
        <v>0</v>
      </c>
      <c r="K109" s="2">
        <v>0</v>
      </c>
      <c r="L109" s="2">
        <v>1</v>
      </c>
      <c r="M109" s="2">
        <v>200</v>
      </c>
      <c r="N109" s="2" t="s">
        <v>279</v>
      </c>
    </row>
    <row r="110" spans="1:14" x14ac:dyDescent="0.25">
      <c r="A110" s="2" t="s">
        <v>6</v>
      </c>
      <c r="B110" s="2" t="s">
        <v>297</v>
      </c>
      <c r="C110" s="2">
        <v>0</v>
      </c>
      <c r="D110" s="2">
        <v>0</v>
      </c>
      <c r="E110" s="2">
        <v>0</v>
      </c>
      <c r="F110" s="2">
        <v>0</v>
      </c>
      <c r="G110" s="2">
        <v>1</v>
      </c>
      <c r="H110" s="2">
        <v>1</v>
      </c>
      <c r="I110" s="2">
        <v>0</v>
      </c>
      <c r="J110" s="2">
        <v>0</v>
      </c>
      <c r="K110" s="2">
        <v>0</v>
      </c>
      <c r="L110" s="2">
        <v>1</v>
      </c>
      <c r="M110" s="2">
        <v>825</v>
      </c>
      <c r="N110" s="2" t="s">
        <v>279</v>
      </c>
    </row>
    <row r="111" spans="1:14" x14ac:dyDescent="0.25">
      <c r="A111" s="2" t="s">
        <v>109</v>
      </c>
      <c r="B111" s="2" t="s">
        <v>309</v>
      </c>
      <c r="C111" s="2">
        <v>0</v>
      </c>
      <c r="D111" s="2">
        <v>0</v>
      </c>
      <c r="E111" s="2">
        <v>0</v>
      </c>
      <c r="F111" s="2">
        <v>0</v>
      </c>
      <c r="G111" s="2">
        <v>1</v>
      </c>
      <c r="H111" s="2">
        <v>0</v>
      </c>
      <c r="I111" s="2">
        <v>1</v>
      </c>
      <c r="J111" s="2">
        <v>0</v>
      </c>
      <c r="K111" s="2">
        <v>0</v>
      </c>
      <c r="L111" s="2">
        <v>1</v>
      </c>
      <c r="M111" s="2">
        <v>120</v>
      </c>
      <c r="N111" s="2" t="s">
        <v>282</v>
      </c>
    </row>
    <row r="112" spans="1:14" x14ac:dyDescent="0.25">
      <c r="A112" s="2" t="s">
        <v>110</v>
      </c>
      <c r="B112" s="2" t="s">
        <v>313</v>
      </c>
      <c r="C112" s="2">
        <v>1</v>
      </c>
      <c r="D112" s="2">
        <v>0</v>
      </c>
      <c r="E112" s="2">
        <v>1</v>
      </c>
      <c r="F112" s="2">
        <v>0</v>
      </c>
      <c r="G112" s="2">
        <v>1</v>
      </c>
      <c r="H112" s="2">
        <v>0</v>
      </c>
      <c r="I112" s="2">
        <v>1</v>
      </c>
      <c r="J112" s="2">
        <v>0</v>
      </c>
      <c r="K112" s="2">
        <v>0</v>
      </c>
      <c r="L112" s="2">
        <v>1</v>
      </c>
      <c r="M112" s="2">
        <v>70</v>
      </c>
      <c r="N112" s="2" t="s">
        <v>282</v>
      </c>
    </row>
    <row r="113" spans="1:14" x14ac:dyDescent="0.25">
      <c r="A113" s="2" t="s">
        <v>172</v>
      </c>
      <c r="B113" s="2" t="s">
        <v>320</v>
      </c>
      <c r="C113" s="2">
        <v>1</v>
      </c>
      <c r="D113" s="2">
        <v>0</v>
      </c>
      <c r="E113" s="2">
        <v>1</v>
      </c>
      <c r="F113" s="2">
        <v>0</v>
      </c>
      <c r="G113" s="2">
        <v>1</v>
      </c>
      <c r="H113" s="2">
        <v>0</v>
      </c>
      <c r="I113" s="2">
        <v>1</v>
      </c>
      <c r="J113" s="2">
        <v>0</v>
      </c>
      <c r="K113" s="2">
        <v>0</v>
      </c>
      <c r="L113" s="2">
        <v>1</v>
      </c>
      <c r="M113" s="2">
        <v>65</v>
      </c>
      <c r="N113" s="2" t="s">
        <v>284</v>
      </c>
    </row>
    <row r="114" spans="1:14" x14ac:dyDescent="0.25">
      <c r="A114" s="2" t="s">
        <v>173</v>
      </c>
      <c r="B114" s="2" t="s">
        <v>321</v>
      </c>
      <c r="C114" s="2">
        <v>1</v>
      </c>
      <c r="D114" s="2">
        <v>1</v>
      </c>
      <c r="E114" s="2">
        <v>0</v>
      </c>
      <c r="F114" s="2">
        <v>0</v>
      </c>
      <c r="G114" s="2">
        <v>1</v>
      </c>
      <c r="H114" s="2">
        <v>1</v>
      </c>
      <c r="I114" s="2">
        <v>0</v>
      </c>
      <c r="J114" s="2">
        <v>0</v>
      </c>
      <c r="K114" s="2">
        <v>0</v>
      </c>
      <c r="L114" s="2">
        <v>1</v>
      </c>
      <c r="M114" s="2">
        <v>75</v>
      </c>
      <c r="N114" s="2" t="s">
        <v>284</v>
      </c>
    </row>
    <row r="115" spans="1:14" x14ac:dyDescent="0.25">
      <c r="A115" s="2" t="s">
        <v>11</v>
      </c>
      <c r="B115" s="2" t="s">
        <v>323</v>
      </c>
      <c r="C115" s="2">
        <v>0</v>
      </c>
      <c r="D115" s="2">
        <v>0</v>
      </c>
      <c r="E115" s="2">
        <v>0</v>
      </c>
      <c r="F115" s="2">
        <v>0</v>
      </c>
      <c r="G115" s="2">
        <v>1</v>
      </c>
      <c r="H115" s="2">
        <v>1</v>
      </c>
      <c r="I115" s="2">
        <v>0</v>
      </c>
      <c r="J115" s="2">
        <v>0</v>
      </c>
      <c r="K115" s="2">
        <v>0</v>
      </c>
      <c r="L115" s="2">
        <v>1</v>
      </c>
      <c r="M115" s="2">
        <v>545</v>
      </c>
      <c r="N115" s="2" t="s">
        <v>279</v>
      </c>
    </row>
    <row r="116" spans="1:14" x14ac:dyDescent="0.25">
      <c r="A116" s="2" t="s">
        <v>55</v>
      </c>
      <c r="B116" s="2" t="s">
        <v>331</v>
      </c>
      <c r="C116" s="2">
        <v>0</v>
      </c>
      <c r="D116" s="2">
        <v>0</v>
      </c>
      <c r="E116" s="2">
        <v>0</v>
      </c>
      <c r="F116" s="2">
        <v>0</v>
      </c>
      <c r="G116" s="2">
        <v>1</v>
      </c>
      <c r="H116" s="2">
        <v>1</v>
      </c>
      <c r="I116" s="2">
        <v>0</v>
      </c>
      <c r="J116" s="2">
        <v>0</v>
      </c>
      <c r="K116" s="2">
        <v>0</v>
      </c>
      <c r="L116" s="2">
        <v>1</v>
      </c>
      <c r="M116" s="2">
        <v>511</v>
      </c>
      <c r="N116" s="2" t="s">
        <v>280</v>
      </c>
    </row>
    <row r="117" spans="1:14" x14ac:dyDescent="0.25">
      <c r="A117" s="2" t="s">
        <v>177</v>
      </c>
      <c r="B117" s="2" t="s">
        <v>344</v>
      </c>
      <c r="C117" s="2">
        <v>1</v>
      </c>
      <c r="D117" s="2">
        <v>0</v>
      </c>
      <c r="E117" s="2">
        <v>1</v>
      </c>
      <c r="F117" s="2">
        <v>0</v>
      </c>
      <c r="G117" s="2">
        <v>1</v>
      </c>
      <c r="H117" s="2">
        <v>0</v>
      </c>
      <c r="I117" s="2">
        <v>1</v>
      </c>
      <c r="J117" s="2">
        <v>0</v>
      </c>
      <c r="K117" s="2">
        <v>0</v>
      </c>
      <c r="L117" s="2">
        <v>1</v>
      </c>
      <c r="M117" s="2">
        <v>130</v>
      </c>
      <c r="N117" s="2" t="s">
        <v>284</v>
      </c>
    </row>
    <row r="118" spans="1:14" x14ac:dyDescent="0.25">
      <c r="A118" s="2" t="s">
        <v>182</v>
      </c>
      <c r="B118" s="2" t="s">
        <v>363</v>
      </c>
      <c r="C118" s="2">
        <v>1</v>
      </c>
      <c r="D118" s="2">
        <v>1</v>
      </c>
      <c r="E118" s="2">
        <v>0</v>
      </c>
      <c r="F118" s="2">
        <v>0</v>
      </c>
      <c r="G118" s="2">
        <v>1</v>
      </c>
      <c r="H118" s="2">
        <v>1</v>
      </c>
      <c r="I118" s="2">
        <v>0</v>
      </c>
      <c r="J118" s="2">
        <v>0</v>
      </c>
      <c r="K118" s="2">
        <v>0</v>
      </c>
      <c r="L118" s="2">
        <v>1</v>
      </c>
      <c r="M118" s="2">
        <v>85</v>
      </c>
      <c r="N118" s="2" t="s">
        <v>284</v>
      </c>
    </row>
    <row r="119" spans="1:14" x14ac:dyDescent="0.25">
      <c r="A119" s="2" t="s">
        <v>20</v>
      </c>
      <c r="B119" s="2" t="s">
        <v>371</v>
      </c>
      <c r="C119" s="2">
        <v>1</v>
      </c>
      <c r="D119" s="2">
        <v>0</v>
      </c>
      <c r="E119" s="2">
        <v>1</v>
      </c>
      <c r="F119" s="2">
        <v>0</v>
      </c>
      <c r="G119" s="2">
        <v>1</v>
      </c>
      <c r="H119" s="2">
        <v>0</v>
      </c>
      <c r="I119" s="2">
        <v>1</v>
      </c>
      <c r="J119" s="2">
        <v>0</v>
      </c>
      <c r="K119" s="2">
        <v>0</v>
      </c>
      <c r="L119" s="2">
        <v>1</v>
      </c>
      <c r="M119" s="2">
        <v>61.94</v>
      </c>
      <c r="N119" s="2" t="s">
        <v>279</v>
      </c>
    </row>
    <row r="120" spans="1:14" x14ac:dyDescent="0.25">
      <c r="A120" s="2" t="s">
        <v>123</v>
      </c>
      <c r="B120" s="2" t="s">
        <v>375</v>
      </c>
      <c r="C120" s="2">
        <v>0</v>
      </c>
      <c r="D120" s="2">
        <v>0</v>
      </c>
      <c r="E120" s="2">
        <v>0</v>
      </c>
      <c r="F120" s="2">
        <v>0</v>
      </c>
      <c r="G120" s="2">
        <v>1</v>
      </c>
      <c r="H120" s="2">
        <v>0</v>
      </c>
      <c r="I120" s="2">
        <v>1</v>
      </c>
      <c r="J120" s="2">
        <v>0</v>
      </c>
      <c r="K120" s="2">
        <v>0</v>
      </c>
      <c r="L120" s="2">
        <v>1</v>
      </c>
      <c r="M120" s="2">
        <v>75</v>
      </c>
      <c r="N120" s="2" t="s">
        <v>282</v>
      </c>
    </row>
    <row r="121" spans="1:14" x14ac:dyDescent="0.25">
      <c r="A121" s="2" t="s">
        <v>126</v>
      </c>
      <c r="B121" s="2" t="s">
        <v>381</v>
      </c>
      <c r="C121" s="2">
        <v>1</v>
      </c>
      <c r="D121" s="2">
        <v>0</v>
      </c>
      <c r="E121" s="2">
        <v>1</v>
      </c>
      <c r="F121" s="2">
        <v>0</v>
      </c>
      <c r="G121" s="2">
        <v>1</v>
      </c>
      <c r="H121" s="2">
        <v>0</v>
      </c>
      <c r="I121" s="2">
        <v>1</v>
      </c>
      <c r="J121" s="2">
        <v>0</v>
      </c>
      <c r="K121" s="2">
        <v>0</v>
      </c>
      <c r="L121" s="2">
        <v>1</v>
      </c>
      <c r="M121" s="2">
        <v>75</v>
      </c>
      <c r="N121" s="2" t="s">
        <v>282</v>
      </c>
    </row>
    <row r="122" spans="1:14" x14ac:dyDescent="0.25">
      <c r="A122" s="2" t="s">
        <v>259</v>
      </c>
      <c r="B122" s="2" t="s">
        <v>386</v>
      </c>
      <c r="C122" s="2">
        <v>0</v>
      </c>
      <c r="D122" s="2">
        <v>0</v>
      </c>
      <c r="E122" s="2">
        <v>0</v>
      </c>
      <c r="F122" s="2">
        <v>0</v>
      </c>
      <c r="G122" s="2">
        <v>1</v>
      </c>
      <c r="H122" s="2">
        <v>0</v>
      </c>
      <c r="I122" s="2">
        <v>1</v>
      </c>
      <c r="J122" s="2">
        <v>0</v>
      </c>
      <c r="K122" s="2">
        <v>0</v>
      </c>
      <c r="L122" s="2">
        <v>1</v>
      </c>
      <c r="M122" s="2">
        <v>25</v>
      </c>
      <c r="N122" s="2" t="s">
        <v>281</v>
      </c>
    </row>
    <row r="123" spans="1:14" x14ac:dyDescent="0.25">
      <c r="A123" s="2" t="s">
        <v>21</v>
      </c>
      <c r="B123" s="2" t="s">
        <v>398</v>
      </c>
      <c r="C123" s="2">
        <v>1</v>
      </c>
      <c r="D123" s="2">
        <v>1</v>
      </c>
      <c r="E123" s="2">
        <v>0</v>
      </c>
      <c r="F123" s="2">
        <v>0</v>
      </c>
      <c r="G123" s="2">
        <v>1</v>
      </c>
      <c r="H123" s="2">
        <v>1</v>
      </c>
      <c r="I123" s="2">
        <v>0</v>
      </c>
      <c r="J123" s="2">
        <v>0</v>
      </c>
      <c r="K123" s="2">
        <v>0</v>
      </c>
      <c r="L123" s="2">
        <v>1</v>
      </c>
      <c r="M123" s="2">
        <v>120</v>
      </c>
      <c r="N123" s="2" t="s">
        <v>279</v>
      </c>
    </row>
    <row r="124" spans="1:14" x14ac:dyDescent="0.25">
      <c r="A124" s="2" t="s">
        <v>183</v>
      </c>
      <c r="B124" s="2" t="s">
        <v>399</v>
      </c>
      <c r="C124" s="2">
        <v>1</v>
      </c>
      <c r="D124" s="2">
        <v>1</v>
      </c>
      <c r="E124" s="2">
        <v>0</v>
      </c>
      <c r="F124" s="2">
        <v>0</v>
      </c>
      <c r="G124" s="2">
        <v>1</v>
      </c>
      <c r="H124" s="2">
        <v>1</v>
      </c>
      <c r="I124" s="2">
        <v>0</v>
      </c>
      <c r="J124" s="2">
        <v>0</v>
      </c>
      <c r="K124" s="2">
        <v>0</v>
      </c>
      <c r="L124" s="2">
        <v>1</v>
      </c>
      <c r="M124" s="2">
        <v>65</v>
      </c>
      <c r="N124" s="2" t="s">
        <v>284</v>
      </c>
    </row>
    <row r="125" spans="1:14" x14ac:dyDescent="0.25">
      <c r="A125" s="2" t="s">
        <v>72</v>
      </c>
      <c r="B125" s="2" t="s">
        <v>408</v>
      </c>
      <c r="C125" s="2">
        <v>0</v>
      </c>
      <c r="D125" s="2">
        <v>0</v>
      </c>
      <c r="E125" s="2">
        <v>0</v>
      </c>
      <c r="F125" s="2">
        <v>0</v>
      </c>
      <c r="G125" s="2">
        <v>1</v>
      </c>
      <c r="H125" s="2">
        <v>1</v>
      </c>
      <c r="I125" s="2">
        <v>0</v>
      </c>
      <c r="J125" s="2">
        <v>0</v>
      </c>
      <c r="K125" s="2">
        <v>0</v>
      </c>
      <c r="L125" s="2">
        <v>1</v>
      </c>
      <c r="M125" s="2">
        <v>60</v>
      </c>
      <c r="N125" s="2" t="s">
        <v>280</v>
      </c>
    </row>
    <row r="126" spans="1:14" x14ac:dyDescent="0.25">
      <c r="A126" s="2" t="s">
        <v>134</v>
      </c>
      <c r="B126" s="2" t="s">
        <v>414</v>
      </c>
      <c r="C126" s="2">
        <v>1</v>
      </c>
      <c r="D126" s="2">
        <v>0</v>
      </c>
      <c r="E126" s="2">
        <v>1</v>
      </c>
      <c r="F126" s="2">
        <v>0</v>
      </c>
      <c r="G126" s="2">
        <v>1</v>
      </c>
      <c r="H126" s="2">
        <v>0</v>
      </c>
      <c r="I126" s="2">
        <v>1</v>
      </c>
      <c r="J126" s="2">
        <v>0</v>
      </c>
      <c r="K126" s="2">
        <v>0</v>
      </c>
      <c r="L126" s="2">
        <v>1</v>
      </c>
      <c r="M126" s="2">
        <v>80</v>
      </c>
      <c r="N126" s="2" t="s">
        <v>282</v>
      </c>
    </row>
    <row r="127" spans="1:14" x14ac:dyDescent="0.25">
      <c r="A127" s="2" t="s">
        <v>196</v>
      </c>
      <c r="B127" s="2" t="s">
        <v>417</v>
      </c>
      <c r="C127" s="2">
        <v>1</v>
      </c>
      <c r="D127" s="2">
        <v>1</v>
      </c>
      <c r="E127" s="2">
        <v>0</v>
      </c>
      <c r="F127" s="2">
        <v>0</v>
      </c>
      <c r="G127" s="2">
        <v>1</v>
      </c>
      <c r="H127" s="2">
        <v>1</v>
      </c>
      <c r="I127" s="2">
        <v>0</v>
      </c>
      <c r="J127" s="2">
        <v>0</v>
      </c>
      <c r="K127" s="2">
        <v>0</v>
      </c>
      <c r="L127" s="2">
        <v>1</v>
      </c>
      <c r="M127" s="2">
        <v>58</v>
      </c>
      <c r="N127" s="2" t="s">
        <v>284</v>
      </c>
    </row>
    <row r="128" spans="1:14" x14ac:dyDescent="0.25">
      <c r="A128" s="2" t="s">
        <v>137</v>
      </c>
      <c r="B128" s="2" t="s">
        <v>421</v>
      </c>
      <c r="C128" s="2">
        <v>0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1</v>
      </c>
      <c r="J128" s="2">
        <v>0</v>
      </c>
      <c r="K128" s="2">
        <v>0</v>
      </c>
      <c r="L128" s="2">
        <v>1</v>
      </c>
      <c r="M128" s="2">
        <v>16.52</v>
      </c>
      <c r="N128" s="2" t="s">
        <v>282</v>
      </c>
    </row>
    <row r="129" spans="1:14" x14ac:dyDescent="0.25">
      <c r="A129" s="2" t="s">
        <v>158</v>
      </c>
      <c r="B129" s="2" t="s">
        <v>430</v>
      </c>
      <c r="C129" s="2">
        <v>1</v>
      </c>
      <c r="D129" s="2">
        <v>0</v>
      </c>
      <c r="E129" s="2">
        <v>1</v>
      </c>
      <c r="F129" s="2">
        <v>0</v>
      </c>
      <c r="G129" s="2">
        <v>1</v>
      </c>
      <c r="H129" s="2">
        <v>0</v>
      </c>
      <c r="I129" s="2">
        <v>1</v>
      </c>
      <c r="J129" s="2">
        <v>0</v>
      </c>
      <c r="K129" s="2">
        <v>0</v>
      </c>
      <c r="L129" s="2">
        <v>1</v>
      </c>
      <c r="M129" s="2">
        <v>123</v>
      </c>
      <c r="N129" s="2" t="s">
        <v>283</v>
      </c>
    </row>
    <row r="130" spans="1:14" x14ac:dyDescent="0.25">
      <c r="A130" s="2" t="s">
        <v>191</v>
      </c>
      <c r="B130" s="2" t="s">
        <v>440</v>
      </c>
      <c r="C130" s="2">
        <v>1</v>
      </c>
      <c r="D130" s="2">
        <v>0</v>
      </c>
      <c r="E130" s="2">
        <v>1</v>
      </c>
      <c r="F130" s="2">
        <v>0</v>
      </c>
      <c r="G130" s="2">
        <v>1</v>
      </c>
      <c r="H130" s="2">
        <v>0</v>
      </c>
      <c r="I130" s="2">
        <v>1</v>
      </c>
      <c r="J130" s="2">
        <v>0</v>
      </c>
      <c r="K130" s="2">
        <v>0</v>
      </c>
      <c r="L130" s="2">
        <v>1</v>
      </c>
      <c r="M130" s="2">
        <v>130</v>
      </c>
      <c r="N130" s="2" t="s">
        <v>284</v>
      </c>
    </row>
    <row r="131" spans="1:14" x14ac:dyDescent="0.25">
      <c r="A131" s="2" t="s">
        <v>131</v>
      </c>
      <c r="B131" s="2" t="s">
        <v>441</v>
      </c>
      <c r="C131" s="2">
        <v>1</v>
      </c>
      <c r="D131" s="2">
        <v>0</v>
      </c>
      <c r="E131" s="2">
        <v>1</v>
      </c>
      <c r="F131" s="2">
        <v>0</v>
      </c>
      <c r="G131" s="2">
        <v>1</v>
      </c>
      <c r="H131" s="2">
        <v>0</v>
      </c>
      <c r="I131" s="2">
        <v>1</v>
      </c>
      <c r="J131" s="2">
        <v>0</v>
      </c>
      <c r="K131" s="2">
        <v>0</v>
      </c>
      <c r="L131" s="2">
        <v>1</v>
      </c>
      <c r="M131" s="2">
        <v>70</v>
      </c>
      <c r="N131" s="2" t="s">
        <v>282</v>
      </c>
    </row>
    <row r="132" spans="1:14" x14ac:dyDescent="0.25">
      <c r="A132" s="2" t="s">
        <v>138</v>
      </c>
      <c r="B132" s="2" t="s">
        <v>445</v>
      </c>
      <c r="C132" s="2">
        <v>1</v>
      </c>
      <c r="D132" s="2">
        <v>0</v>
      </c>
      <c r="E132" s="2">
        <v>1</v>
      </c>
      <c r="F132" s="2">
        <v>0</v>
      </c>
      <c r="G132" s="2">
        <v>1</v>
      </c>
      <c r="H132" s="2">
        <v>0</v>
      </c>
      <c r="I132" s="2">
        <v>1</v>
      </c>
      <c r="J132" s="2">
        <v>0</v>
      </c>
      <c r="K132" s="2">
        <v>0</v>
      </c>
      <c r="L132" s="2">
        <v>1</v>
      </c>
      <c r="M132" s="2">
        <v>70</v>
      </c>
      <c r="N132" s="2" t="s">
        <v>282</v>
      </c>
    </row>
    <row r="133" spans="1:14" x14ac:dyDescent="0.25">
      <c r="A133" s="2" t="s">
        <v>139</v>
      </c>
      <c r="B133" s="2" t="s">
        <v>446</v>
      </c>
      <c r="C133" s="2">
        <v>0</v>
      </c>
      <c r="D133" s="2">
        <v>0</v>
      </c>
      <c r="E133" s="2">
        <v>0</v>
      </c>
      <c r="F133" s="2">
        <v>0</v>
      </c>
      <c r="G133" s="2">
        <v>1</v>
      </c>
      <c r="H133" s="2">
        <v>1</v>
      </c>
      <c r="I133" s="2">
        <v>0</v>
      </c>
      <c r="J133" s="2">
        <v>0</v>
      </c>
      <c r="K133" s="2">
        <v>0</v>
      </c>
      <c r="L133" s="2">
        <v>1</v>
      </c>
      <c r="M133" s="2">
        <v>65</v>
      </c>
      <c r="N133" s="2" t="s">
        <v>282</v>
      </c>
    </row>
    <row r="134" spans="1:14" x14ac:dyDescent="0.25">
      <c r="A134" s="2" t="s">
        <v>200</v>
      </c>
      <c r="B134" s="2" t="s">
        <v>453</v>
      </c>
      <c r="C134" s="2">
        <v>1</v>
      </c>
      <c r="D134" s="2">
        <v>0</v>
      </c>
      <c r="E134" s="2">
        <v>1</v>
      </c>
      <c r="F134" s="2">
        <v>0</v>
      </c>
      <c r="G134" s="2">
        <v>1</v>
      </c>
      <c r="H134" s="2">
        <v>0</v>
      </c>
      <c r="I134" s="2">
        <v>1</v>
      </c>
      <c r="J134" s="2">
        <v>0</v>
      </c>
      <c r="K134" s="2">
        <v>0</v>
      </c>
      <c r="L134" s="2">
        <v>1</v>
      </c>
      <c r="M134" s="2">
        <v>70</v>
      </c>
      <c r="N134" s="2" t="s">
        <v>284</v>
      </c>
    </row>
    <row r="135" spans="1:14" x14ac:dyDescent="0.25">
      <c r="A135" s="2" t="s">
        <v>230</v>
      </c>
      <c r="B135" s="2" t="s">
        <v>462</v>
      </c>
      <c r="C135" s="2">
        <v>1</v>
      </c>
      <c r="D135" s="2">
        <v>0</v>
      </c>
      <c r="E135" s="2">
        <v>1</v>
      </c>
      <c r="F135" s="2">
        <v>0</v>
      </c>
      <c r="G135" s="2">
        <v>1</v>
      </c>
      <c r="H135" s="2">
        <v>0</v>
      </c>
      <c r="I135" s="2">
        <v>1</v>
      </c>
      <c r="J135" s="2">
        <v>0</v>
      </c>
      <c r="K135" s="2">
        <v>0</v>
      </c>
      <c r="L135" s="2">
        <v>1</v>
      </c>
      <c r="M135" s="2">
        <v>110</v>
      </c>
      <c r="N135" s="2" t="s">
        <v>285</v>
      </c>
    </row>
    <row r="136" spans="1:14" x14ac:dyDescent="0.25">
      <c r="A136" s="2" t="s">
        <v>232</v>
      </c>
      <c r="B136" s="2" t="s">
        <v>471</v>
      </c>
      <c r="C136" s="2">
        <v>1</v>
      </c>
      <c r="D136" s="2">
        <v>1</v>
      </c>
      <c r="E136" s="2">
        <v>0</v>
      </c>
      <c r="F136" s="2">
        <v>0</v>
      </c>
      <c r="G136" s="2">
        <v>1</v>
      </c>
      <c r="H136" s="2">
        <v>1</v>
      </c>
      <c r="I136" s="2">
        <v>0</v>
      </c>
      <c r="J136" s="2">
        <v>0</v>
      </c>
      <c r="K136" s="2">
        <v>0</v>
      </c>
      <c r="L136" s="2">
        <v>1</v>
      </c>
      <c r="M136" s="2">
        <v>130</v>
      </c>
      <c r="N136" s="2" t="s">
        <v>285</v>
      </c>
    </row>
    <row r="137" spans="1:14" x14ac:dyDescent="0.25">
      <c r="A137" s="2" t="s">
        <v>233</v>
      </c>
      <c r="B137" s="2" t="s">
        <v>473</v>
      </c>
      <c r="C137" s="2">
        <v>1</v>
      </c>
      <c r="D137" s="2">
        <v>0</v>
      </c>
      <c r="E137" s="2">
        <v>1</v>
      </c>
      <c r="F137" s="2">
        <v>0</v>
      </c>
      <c r="G137" s="2">
        <v>1</v>
      </c>
      <c r="H137" s="2">
        <v>0</v>
      </c>
      <c r="I137" s="2">
        <v>1</v>
      </c>
      <c r="J137" s="2">
        <v>0</v>
      </c>
      <c r="K137" s="2">
        <v>0</v>
      </c>
      <c r="L137" s="2">
        <v>1</v>
      </c>
      <c r="M137" s="2">
        <v>100</v>
      </c>
      <c r="N137" s="2" t="s">
        <v>285</v>
      </c>
    </row>
    <row r="138" spans="1:14" x14ac:dyDescent="0.25">
      <c r="A138" s="2" t="s">
        <v>163</v>
      </c>
      <c r="B138" s="2" t="s">
        <v>474</v>
      </c>
      <c r="C138" s="2">
        <v>1</v>
      </c>
      <c r="D138" s="2">
        <v>1</v>
      </c>
      <c r="E138" s="2">
        <v>0</v>
      </c>
      <c r="F138" s="2">
        <v>0</v>
      </c>
      <c r="G138" s="2">
        <v>1</v>
      </c>
      <c r="H138" s="2">
        <v>1</v>
      </c>
      <c r="I138" s="2">
        <v>0</v>
      </c>
      <c r="J138" s="2">
        <v>0</v>
      </c>
      <c r="K138" s="2">
        <v>0</v>
      </c>
      <c r="L138" s="2">
        <v>1</v>
      </c>
      <c r="M138" s="2">
        <v>61.94</v>
      </c>
      <c r="N138" s="2" t="s">
        <v>283</v>
      </c>
    </row>
    <row r="139" spans="1:14" x14ac:dyDescent="0.25">
      <c r="A139" s="2" t="s">
        <v>39</v>
      </c>
      <c r="B139" s="2" t="s">
        <v>478</v>
      </c>
      <c r="C139" s="2">
        <v>0</v>
      </c>
      <c r="D139" s="2">
        <v>0</v>
      </c>
      <c r="E139" s="2">
        <v>0</v>
      </c>
      <c r="F139" s="2">
        <v>0</v>
      </c>
      <c r="G139" s="2">
        <v>1</v>
      </c>
      <c r="H139" s="2">
        <v>0</v>
      </c>
      <c r="I139" s="2">
        <v>1</v>
      </c>
      <c r="J139" s="2">
        <v>0</v>
      </c>
      <c r="K139" s="2">
        <v>0</v>
      </c>
      <c r="L139" s="2">
        <v>1</v>
      </c>
      <c r="M139" s="2">
        <v>25</v>
      </c>
      <c r="N139" s="2" t="s">
        <v>279</v>
      </c>
    </row>
    <row r="140" spans="1:14" x14ac:dyDescent="0.25">
      <c r="A140" s="2" t="s">
        <v>89</v>
      </c>
      <c r="B140" s="2" t="s">
        <v>485</v>
      </c>
      <c r="C140" s="2">
        <v>1</v>
      </c>
      <c r="D140" s="2">
        <v>0</v>
      </c>
      <c r="E140" s="2">
        <v>1</v>
      </c>
      <c r="F140" s="2">
        <v>0</v>
      </c>
      <c r="G140" s="2">
        <v>1</v>
      </c>
      <c r="H140" s="2">
        <v>0</v>
      </c>
      <c r="I140" s="2">
        <v>1</v>
      </c>
      <c r="J140" s="2">
        <v>0</v>
      </c>
      <c r="K140" s="2">
        <v>0</v>
      </c>
      <c r="L140" s="2">
        <v>1</v>
      </c>
      <c r="M140" s="2">
        <v>115</v>
      </c>
      <c r="N140" s="2" t="s">
        <v>280</v>
      </c>
    </row>
    <row r="141" spans="1:14" x14ac:dyDescent="0.25">
      <c r="A141" s="2" t="s">
        <v>205</v>
      </c>
      <c r="B141" s="2" t="s">
        <v>492</v>
      </c>
      <c r="C141" s="2">
        <v>1</v>
      </c>
      <c r="D141" s="2">
        <v>1</v>
      </c>
      <c r="E141" s="2">
        <v>0</v>
      </c>
      <c r="F141" s="2">
        <v>0</v>
      </c>
      <c r="G141" s="2">
        <v>1</v>
      </c>
      <c r="H141" s="2">
        <v>1</v>
      </c>
      <c r="I141" s="2">
        <v>0</v>
      </c>
      <c r="J141" s="2">
        <v>0</v>
      </c>
      <c r="K141" s="2">
        <v>0</v>
      </c>
      <c r="L141" s="2">
        <v>1</v>
      </c>
      <c r="M141" s="2">
        <v>75</v>
      </c>
      <c r="N141" s="2" t="s">
        <v>284</v>
      </c>
    </row>
    <row r="142" spans="1:14" x14ac:dyDescent="0.25">
      <c r="A142" s="2" t="s">
        <v>90</v>
      </c>
      <c r="B142" s="2" t="s">
        <v>494</v>
      </c>
      <c r="C142" s="2">
        <v>0</v>
      </c>
      <c r="D142" s="2">
        <v>0</v>
      </c>
      <c r="E142" s="2">
        <v>0</v>
      </c>
      <c r="F142" s="2">
        <v>0</v>
      </c>
      <c r="G142" s="2">
        <v>1</v>
      </c>
      <c r="H142" s="2">
        <v>1</v>
      </c>
      <c r="I142" s="2">
        <v>0</v>
      </c>
      <c r="J142" s="2">
        <v>0</v>
      </c>
      <c r="K142" s="2">
        <v>0</v>
      </c>
      <c r="L142" s="2">
        <v>1</v>
      </c>
      <c r="M142" s="2">
        <v>455</v>
      </c>
      <c r="N142" s="2" t="s">
        <v>280</v>
      </c>
    </row>
    <row r="143" spans="1:14" x14ac:dyDescent="0.25">
      <c r="A143" s="2" t="s">
        <v>94</v>
      </c>
      <c r="B143" s="2" t="s">
        <v>503</v>
      </c>
      <c r="C143" s="2">
        <v>0</v>
      </c>
      <c r="D143" s="2">
        <v>0</v>
      </c>
      <c r="E143" s="2">
        <v>0</v>
      </c>
      <c r="F143" s="2">
        <v>0</v>
      </c>
      <c r="G143" s="2">
        <v>1</v>
      </c>
      <c r="H143" s="2">
        <v>1</v>
      </c>
      <c r="I143" s="2">
        <v>0</v>
      </c>
      <c r="J143" s="2">
        <v>0</v>
      </c>
      <c r="K143" s="2">
        <v>0</v>
      </c>
      <c r="L143" s="2">
        <v>1</v>
      </c>
      <c r="M143" s="2">
        <v>25</v>
      </c>
      <c r="N143" s="2" t="s">
        <v>280</v>
      </c>
    </row>
    <row r="144" spans="1:14" x14ac:dyDescent="0.25">
      <c r="A144" s="2" t="s">
        <v>272</v>
      </c>
      <c r="B144" s="2" t="s">
        <v>506</v>
      </c>
      <c r="C144" s="2">
        <v>1</v>
      </c>
      <c r="D144" s="2">
        <v>1</v>
      </c>
      <c r="E144" s="2">
        <v>0</v>
      </c>
      <c r="F144" s="2">
        <v>0</v>
      </c>
      <c r="G144" s="2">
        <v>1</v>
      </c>
      <c r="H144" s="2">
        <v>1</v>
      </c>
      <c r="I144" s="2">
        <v>0</v>
      </c>
      <c r="J144" s="2">
        <v>0</v>
      </c>
      <c r="K144" s="2">
        <v>0</v>
      </c>
      <c r="L144" s="2">
        <v>1</v>
      </c>
      <c r="M144" s="2">
        <v>105</v>
      </c>
      <c r="N144" s="2" t="s">
        <v>281</v>
      </c>
    </row>
    <row r="145" spans="1:14" x14ac:dyDescent="0.25">
      <c r="A145" s="2" t="s">
        <v>234</v>
      </c>
      <c r="B145" s="2" t="s">
        <v>523</v>
      </c>
      <c r="C145" s="2">
        <v>1</v>
      </c>
      <c r="D145" s="2">
        <v>0</v>
      </c>
      <c r="E145" s="2">
        <v>0</v>
      </c>
      <c r="F145" s="2">
        <v>1</v>
      </c>
      <c r="G145" s="2">
        <v>1</v>
      </c>
      <c r="H145" s="2">
        <v>0</v>
      </c>
      <c r="I145" s="2">
        <v>0</v>
      </c>
      <c r="J145" s="2">
        <v>1</v>
      </c>
      <c r="K145" s="2">
        <v>0</v>
      </c>
      <c r="L145" s="2">
        <v>1</v>
      </c>
      <c r="M145" s="2">
        <v>475</v>
      </c>
      <c r="N145" s="2" t="s">
        <v>285</v>
      </c>
    </row>
    <row r="146" spans="1:14" x14ac:dyDescent="0.25">
      <c r="A146" s="2" t="s">
        <v>277</v>
      </c>
      <c r="B146" s="2" t="s">
        <v>526</v>
      </c>
      <c r="C146" s="2">
        <v>0</v>
      </c>
      <c r="D146" s="2">
        <v>0</v>
      </c>
      <c r="E146" s="2">
        <v>0</v>
      </c>
      <c r="F146" s="2">
        <v>0</v>
      </c>
      <c r="G146" s="2">
        <v>1</v>
      </c>
      <c r="H146" s="2">
        <v>1</v>
      </c>
      <c r="I146" s="2">
        <v>0</v>
      </c>
      <c r="J146" s="2">
        <v>0</v>
      </c>
      <c r="K146" s="2">
        <v>0</v>
      </c>
      <c r="L146" s="2">
        <v>1</v>
      </c>
      <c r="M146" s="2">
        <v>120</v>
      </c>
      <c r="N146" s="2" t="s">
        <v>281</v>
      </c>
    </row>
    <row r="147" spans="1:14" x14ac:dyDescent="0.25">
      <c r="A147" s="2" t="s">
        <v>219</v>
      </c>
      <c r="B147" s="2" t="s">
        <v>286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45</v>
      </c>
      <c r="N147" s="2" t="s">
        <v>285</v>
      </c>
    </row>
    <row r="148" spans="1:14" x14ac:dyDescent="0.25">
      <c r="A148" s="2" t="s">
        <v>104</v>
      </c>
      <c r="B148" s="2" t="s">
        <v>299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80</v>
      </c>
      <c r="N148" s="2" t="s">
        <v>282</v>
      </c>
    </row>
    <row r="149" spans="1:14" x14ac:dyDescent="0.25">
      <c r="A149" s="2" t="s">
        <v>243</v>
      </c>
      <c r="B149" s="2" t="s">
        <v>305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150</v>
      </c>
      <c r="N149" s="2" t="s">
        <v>281</v>
      </c>
    </row>
    <row r="150" spans="1:14" x14ac:dyDescent="0.25">
      <c r="A150" s="2" t="s">
        <v>106</v>
      </c>
      <c r="B150" s="2" t="s">
        <v>306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115</v>
      </c>
      <c r="N150" s="2" t="s">
        <v>282</v>
      </c>
    </row>
    <row r="151" spans="1:14" x14ac:dyDescent="0.25">
      <c r="A151" s="2" t="s">
        <v>107</v>
      </c>
      <c r="B151" s="2" t="s">
        <v>308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70</v>
      </c>
      <c r="N151" s="2" t="s">
        <v>282</v>
      </c>
    </row>
    <row r="152" spans="1:14" x14ac:dyDescent="0.25">
      <c r="A152" s="2" t="s">
        <v>8</v>
      </c>
      <c r="B152" s="2" t="s">
        <v>310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130</v>
      </c>
      <c r="N152" s="2" t="s">
        <v>279</v>
      </c>
    </row>
    <row r="153" spans="1:14" x14ac:dyDescent="0.25">
      <c r="A153" s="2" t="s">
        <v>115</v>
      </c>
      <c r="B153" s="2" t="s">
        <v>319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70</v>
      </c>
      <c r="N153" s="2" t="s">
        <v>282</v>
      </c>
    </row>
    <row r="154" spans="1:14" x14ac:dyDescent="0.25">
      <c r="A154" s="2" t="s">
        <v>10</v>
      </c>
      <c r="B154" s="2" t="s">
        <v>322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55</v>
      </c>
      <c r="N154" s="2" t="s">
        <v>279</v>
      </c>
    </row>
    <row r="155" spans="1:14" x14ac:dyDescent="0.25">
      <c r="A155" s="2" t="s">
        <v>10</v>
      </c>
      <c r="B155" s="2" t="s">
        <v>322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75</v>
      </c>
      <c r="N155" s="2" t="s">
        <v>282</v>
      </c>
    </row>
    <row r="156" spans="1:14" x14ac:dyDescent="0.25">
      <c r="A156" s="2" t="s">
        <v>174</v>
      </c>
      <c r="B156" s="2" t="s">
        <v>327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70</v>
      </c>
      <c r="N156" s="2" t="s">
        <v>284</v>
      </c>
    </row>
    <row r="157" spans="1:14" x14ac:dyDescent="0.25">
      <c r="A157" s="2" t="s">
        <v>245</v>
      </c>
      <c r="B157" s="2" t="s">
        <v>332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25</v>
      </c>
      <c r="N157" s="2" t="s">
        <v>281</v>
      </c>
    </row>
    <row r="158" spans="1:14" x14ac:dyDescent="0.25">
      <c r="A158" s="2" t="s">
        <v>13</v>
      </c>
      <c r="B158" s="2" t="s">
        <v>336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48</v>
      </c>
      <c r="N158" s="2" t="s">
        <v>279</v>
      </c>
    </row>
    <row r="159" spans="1:14" x14ac:dyDescent="0.25">
      <c r="A159" s="2" t="s">
        <v>13</v>
      </c>
      <c r="B159" s="2" t="s">
        <v>336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55</v>
      </c>
      <c r="N159" s="2" t="s">
        <v>280</v>
      </c>
    </row>
    <row r="160" spans="1:14" x14ac:dyDescent="0.25">
      <c r="A160" s="2" t="s">
        <v>56</v>
      </c>
      <c r="B160" s="2" t="s">
        <v>83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275</v>
      </c>
      <c r="N160" s="2" t="s">
        <v>280</v>
      </c>
    </row>
    <row r="161" spans="1:14" x14ac:dyDescent="0.25">
      <c r="A161" s="2" t="s">
        <v>14</v>
      </c>
      <c r="B161" s="2" t="s">
        <v>341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120</v>
      </c>
      <c r="N161" s="2" t="s">
        <v>279</v>
      </c>
    </row>
    <row r="162" spans="1:14" x14ac:dyDescent="0.25">
      <c r="A162" s="2" t="s">
        <v>15</v>
      </c>
      <c r="B162" s="2" t="s">
        <v>343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25</v>
      </c>
      <c r="N162" s="2" t="s">
        <v>279</v>
      </c>
    </row>
    <row r="163" spans="1:14" x14ac:dyDescent="0.25">
      <c r="A163" s="2" t="s">
        <v>15</v>
      </c>
      <c r="B163" s="2" t="s">
        <v>343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55</v>
      </c>
      <c r="N163" s="2" t="s">
        <v>280</v>
      </c>
    </row>
    <row r="164" spans="1:14" x14ac:dyDescent="0.25">
      <c r="A164" s="2" t="s">
        <v>248</v>
      </c>
      <c r="B164" s="2" t="s">
        <v>351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25</v>
      </c>
      <c r="N164" s="2" t="s">
        <v>281</v>
      </c>
    </row>
    <row r="165" spans="1:14" x14ac:dyDescent="0.25">
      <c r="A165" s="2" t="s">
        <v>59</v>
      </c>
      <c r="B165" s="2" t="s">
        <v>354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313</v>
      </c>
      <c r="N165" s="2" t="s">
        <v>280</v>
      </c>
    </row>
    <row r="166" spans="1:14" x14ac:dyDescent="0.25">
      <c r="A166" s="2" t="s">
        <v>60</v>
      </c>
      <c r="B166" s="2" t="s">
        <v>355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347</v>
      </c>
      <c r="N166" s="2" t="s">
        <v>280</v>
      </c>
    </row>
    <row r="167" spans="1:14" x14ac:dyDescent="0.25">
      <c r="A167" s="2" t="s">
        <v>120</v>
      </c>
      <c r="B167" s="2" t="s">
        <v>357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122</v>
      </c>
      <c r="N167" s="2" t="s">
        <v>282</v>
      </c>
    </row>
    <row r="168" spans="1:14" x14ac:dyDescent="0.25">
      <c r="A168" s="2" t="s">
        <v>61</v>
      </c>
      <c r="B168" s="2" t="s">
        <v>359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24</v>
      </c>
      <c r="N168" s="2" t="s">
        <v>280</v>
      </c>
    </row>
    <row r="169" spans="1:14" x14ac:dyDescent="0.25">
      <c r="A169" s="2" t="s">
        <v>17</v>
      </c>
      <c r="B169" s="2" t="s">
        <v>365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370</v>
      </c>
      <c r="N169" s="2" t="s">
        <v>279</v>
      </c>
    </row>
    <row r="170" spans="1:14" x14ac:dyDescent="0.25">
      <c r="A170" s="2" t="s">
        <v>18</v>
      </c>
      <c r="B170" s="2" t="s">
        <v>366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320</v>
      </c>
      <c r="N170" s="2" t="s">
        <v>279</v>
      </c>
    </row>
    <row r="171" spans="1:14" x14ac:dyDescent="0.25">
      <c r="A171" s="2" t="s">
        <v>19</v>
      </c>
      <c r="B171" s="2" t="s">
        <v>367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550</v>
      </c>
      <c r="N171" s="2" t="s">
        <v>279</v>
      </c>
    </row>
    <row r="172" spans="1:14" x14ac:dyDescent="0.25">
      <c r="A172" s="2" t="s">
        <v>19</v>
      </c>
      <c r="B172" s="2" t="s">
        <v>367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115</v>
      </c>
      <c r="N172" s="2" t="s">
        <v>280</v>
      </c>
    </row>
    <row r="173" spans="1:14" x14ac:dyDescent="0.25">
      <c r="A173" s="2" t="s">
        <v>252</v>
      </c>
      <c r="B173" s="2" t="s">
        <v>368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420</v>
      </c>
      <c r="N173" s="2" t="s">
        <v>281</v>
      </c>
    </row>
    <row r="174" spans="1:14" x14ac:dyDescent="0.25">
      <c r="A174" s="2" t="s">
        <v>253</v>
      </c>
      <c r="B174" s="2" t="s">
        <v>369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455</v>
      </c>
      <c r="N174" s="2" t="s">
        <v>281</v>
      </c>
    </row>
    <row r="175" spans="1:14" x14ac:dyDescent="0.25">
      <c r="A175" s="2" t="s">
        <v>124</v>
      </c>
      <c r="B175" s="2" t="s">
        <v>378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75</v>
      </c>
      <c r="N175" s="2" t="s">
        <v>282</v>
      </c>
    </row>
    <row r="176" spans="1:14" x14ac:dyDescent="0.25">
      <c r="A176" s="2" t="s">
        <v>186</v>
      </c>
      <c r="B176" s="2" t="s">
        <v>379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55</v>
      </c>
      <c r="N176" s="2" t="s">
        <v>284</v>
      </c>
    </row>
    <row r="177" spans="1:14" x14ac:dyDescent="0.25">
      <c r="A177" s="2" t="s">
        <v>23</v>
      </c>
      <c r="B177" s="2" t="s">
        <v>383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172</v>
      </c>
      <c r="N177" s="2" t="s">
        <v>279</v>
      </c>
    </row>
    <row r="178" spans="1:14" x14ac:dyDescent="0.25">
      <c r="A178" s="2" t="s">
        <v>263</v>
      </c>
      <c r="B178" s="2" t="s">
        <v>400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61.96</v>
      </c>
      <c r="N178" s="2" t="s">
        <v>281</v>
      </c>
    </row>
    <row r="179" spans="1:14" x14ac:dyDescent="0.25">
      <c r="A179" s="2" t="s">
        <v>29</v>
      </c>
      <c r="B179" s="2" t="s">
        <v>403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185</v>
      </c>
      <c r="N179" s="2" t="s">
        <v>279</v>
      </c>
    </row>
    <row r="180" spans="1:14" x14ac:dyDescent="0.25">
      <c r="A180" s="2" t="s">
        <v>29</v>
      </c>
      <c r="B180" s="2" t="s">
        <v>403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25</v>
      </c>
      <c r="N180" s="2" t="s">
        <v>280</v>
      </c>
    </row>
    <row r="181" spans="1:14" x14ac:dyDescent="0.25">
      <c r="A181" s="2" t="s">
        <v>264</v>
      </c>
      <c r="B181" s="2" t="s">
        <v>405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25</v>
      </c>
      <c r="N181" s="2" t="s">
        <v>281</v>
      </c>
    </row>
    <row r="182" spans="1:14" x14ac:dyDescent="0.25">
      <c r="A182" s="2" t="s">
        <v>159</v>
      </c>
      <c r="B182" s="2" t="s">
        <v>406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62.95</v>
      </c>
      <c r="N182" s="2" t="s">
        <v>283</v>
      </c>
    </row>
    <row r="183" spans="1:14" x14ac:dyDescent="0.25">
      <c r="A183" s="2" t="s">
        <v>227</v>
      </c>
      <c r="B183" s="2" t="s">
        <v>407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85</v>
      </c>
      <c r="N183" s="2" t="s">
        <v>285</v>
      </c>
    </row>
    <row r="184" spans="1:14" x14ac:dyDescent="0.25">
      <c r="A184" s="2" t="s">
        <v>74</v>
      </c>
      <c r="B184" s="2" t="s">
        <v>410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165</v>
      </c>
      <c r="N184" s="2" t="s">
        <v>280</v>
      </c>
    </row>
    <row r="185" spans="1:14" x14ac:dyDescent="0.25">
      <c r="A185" s="2" t="s">
        <v>194</v>
      </c>
      <c r="B185" s="2" t="s">
        <v>411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195</v>
      </c>
      <c r="N185" s="2" t="s">
        <v>284</v>
      </c>
    </row>
    <row r="186" spans="1:14" x14ac:dyDescent="0.25">
      <c r="A186" s="2" t="s">
        <v>75</v>
      </c>
      <c r="B186" s="2" t="s">
        <v>415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70</v>
      </c>
      <c r="N186" s="2" t="s">
        <v>280</v>
      </c>
    </row>
    <row r="187" spans="1:14" x14ac:dyDescent="0.25">
      <c r="A187" s="2" t="s">
        <v>136</v>
      </c>
      <c r="B187" s="2" t="s">
        <v>420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67</v>
      </c>
      <c r="N187" s="2" t="s">
        <v>282</v>
      </c>
    </row>
    <row r="188" spans="1:14" x14ac:dyDescent="0.25">
      <c r="A188" s="2" t="s">
        <v>156</v>
      </c>
      <c r="B188" s="2" t="s">
        <v>422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44</v>
      </c>
      <c r="N188" s="2" t="s">
        <v>283</v>
      </c>
    </row>
    <row r="189" spans="1:14" x14ac:dyDescent="0.25">
      <c r="A189" s="2" t="s">
        <v>189</v>
      </c>
      <c r="B189" s="2" t="s">
        <v>425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130</v>
      </c>
      <c r="N189" s="2" t="s">
        <v>284</v>
      </c>
    </row>
    <row r="190" spans="1:14" x14ac:dyDescent="0.25">
      <c r="A190" s="2" t="s">
        <v>129</v>
      </c>
      <c r="B190" s="2" t="s">
        <v>427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78</v>
      </c>
      <c r="N190" s="2" t="s">
        <v>282</v>
      </c>
    </row>
    <row r="191" spans="1:14" x14ac:dyDescent="0.25">
      <c r="A191" s="2" t="s">
        <v>25</v>
      </c>
      <c r="B191" s="2" t="s">
        <v>434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65</v>
      </c>
      <c r="N191" s="2" t="s">
        <v>279</v>
      </c>
    </row>
    <row r="192" spans="1:14" x14ac:dyDescent="0.25">
      <c r="A192" s="2" t="s">
        <v>28</v>
      </c>
      <c r="B192" s="2" t="s">
        <v>436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73</v>
      </c>
      <c r="N192" s="2" t="s">
        <v>279</v>
      </c>
    </row>
    <row r="193" spans="1:14" x14ac:dyDescent="0.25">
      <c r="A193" s="2" t="s">
        <v>27</v>
      </c>
      <c r="B193" s="2" t="s">
        <v>437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106</v>
      </c>
      <c r="N193" s="2" t="s">
        <v>279</v>
      </c>
    </row>
    <row r="194" spans="1:14" x14ac:dyDescent="0.25">
      <c r="A194" s="2" t="s">
        <v>130</v>
      </c>
      <c r="B194" s="2" t="s">
        <v>439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110</v>
      </c>
      <c r="N194" s="2" t="s">
        <v>282</v>
      </c>
    </row>
    <row r="195" spans="1:14" x14ac:dyDescent="0.25">
      <c r="A195" s="2" t="s">
        <v>35</v>
      </c>
      <c r="B195" s="2" t="s">
        <v>458</v>
      </c>
      <c r="C195" s="2">
        <v>0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100</v>
      </c>
      <c r="N195" s="2" t="s">
        <v>279</v>
      </c>
    </row>
    <row r="196" spans="1:14" x14ac:dyDescent="0.25">
      <c r="A196" s="2" t="s">
        <v>78</v>
      </c>
      <c r="B196" s="2" t="s">
        <v>459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186</v>
      </c>
      <c r="N196" s="2" t="s">
        <v>280</v>
      </c>
    </row>
    <row r="197" spans="1:14" x14ac:dyDescent="0.25">
      <c r="A197" s="2" t="s">
        <v>267</v>
      </c>
      <c r="B197" s="2" t="s">
        <v>467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50</v>
      </c>
      <c r="N197" s="2" t="s">
        <v>281</v>
      </c>
    </row>
    <row r="198" spans="1:14" x14ac:dyDescent="0.25">
      <c r="A198" s="2" t="s">
        <v>41</v>
      </c>
      <c r="B198" s="2" t="s">
        <v>484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123</v>
      </c>
      <c r="N198" s="2" t="s">
        <v>279</v>
      </c>
    </row>
    <row r="199" spans="1:14" x14ac:dyDescent="0.25">
      <c r="A199" s="2" t="s">
        <v>269</v>
      </c>
      <c r="B199" s="2" t="s">
        <v>493</v>
      </c>
      <c r="C199" s="2">
        <v>0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25</v>
      </c>
      <c r="N199" s="2" t="s">
        <v>281</v>
      </c>
    </row>
    <row r="200" spans="1:14" x14ac:dyDescent="0.25">
      <c r="A200" s="2" t="s">
        <v>91</v>
      </c>
      <c r="B200" s="2" t="s">
        <v>495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200</v>
      </c>
      <c r="N200" s="2" t="s">
        <v>280</v>
      </c>
    </row>
    <row r="201" spans="1:14" x14ac:dyDescent="0.25">
      <c r="A201" s="2" t="s">
        <v>164</v>
      </c>
      <c r="B201" s="2" t="s">
        <v>505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47</v>
      </c>
      <c r="N201" s="2" t="s">
        <v>283</v>
      </c>
    </row>
    <row r="202" spans="1:14" x14ac:dyDescent="0.25">
      <c r="A202" s="2" t="s">
        <v>271</v>
      </c>
      <c r="B202" s="2" t="s">
        <v>507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80</v>
      </c>
      <c r="N202" s="2" t="s">
        <v>281</v>
      </c>
    </row>
    <row r="203" spans="1:14" x14ac:dyDescent="0.25">
      <c r="A203" s="2" t="s">
        <v>96</v>
      </c>
      <c r="B203" s="2" t="s">
        <v>511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445</v>
      </c>
      <c r="N203" s="2" t="s">
        <v>280</v>
      </c>
    </row>
    <row r="204" spans="1:14" x14ac:dyDescent="0.25">
      <c r="A204" s="2" t="s">
        <v>273</v>
      </c>
      <c r="B204" s="2" t="s">
        <v>512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25</v>
      </c>
      <c r="N204" s="2" t="s">
        <v>281</v>
      </c>
    </row>
    <row r="205" spans="1:14" x14ac:dyDescent="0.25">
      <c r="A205" s="2" t="s">
        <v>97</v>
      </c>
      <c r="B205" s="2" t="s">
        <v>514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80</v>
      </c>
      <c r="N205" s="2" t="s">
        <v>280</v>
      </c>
    </row>
    <row r="206" spans="1:14" x14ac:dyDescent="0.25">
      <c r="A206" s="2" t="s">
        <v>145</v>
      </c>
      <c r="B206" s="2" t="s">
        <v>516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75</v>
      </c>
      <c r="N206" s="2" t="s">
        <v>282</v>
      </c>
    </row>
    <row r="207" spans="1:14" x14ac:dyDescent="0.25">
      <c r="A207" s="2" t="s">
        <v>211</v>
      </c>
      <c r="B207" s="2" t="s">
        <v>517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75</v>
      </c>
      <c r="N207" s="2" t="s">
        <v>284</v>
      </c>
    </row>
    <row r="208" spans="1:14" x14ac:dyDescent="0.25">
      <c r="A208" s="2" t="s">
        <v>212</v>
      </c>
      <c r="B208" s="2" t="s">
        <v>521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123</v>
      </c>
      <c r="N208" s="2" t="s">
        <v>284</v>
      </c>
    </row>
    <row r="209" spans="1:14" x14ac:dyDescent="0.25">
      <c r="A209" s="2" t="s">
        <v>98</v>
      </c>
      <c r="B209" s="2" t="s">
        <v>529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197</v>
      </c>
      <c r="N209" s="2" t="s">
        <v>280</v>
      </c>
    </row>
    <row r="210" spans="1:14" x14ac:dyDescent="0.25">
      <c r="A210" s="2" t="s">
        <v>217</v>
      </c>
      <c r="B210" s="2" t="s">
        <v>535</v>
      </c>
      <c r="C210" s="2">
        <v>0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65</v>
      </c>
      <c r="N210" s="2" t="s">
        <v>284</v>
      </c>
    </row>
    <row r="211" spans="1:14" x14ac:dyDescent="0.25">
      <c r="A211" s="2" t="s">
        <v>235</v>
      </c>
      <c r="B211" s="2" t="s">
        <v>540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130</v>
      </c>
      <c r="N211" s="2" t="s">
        <v>285</v>
      </c>
    </row>
    <row r="212" spans="1:14" x14ac:dyDescent="0.25">
      <c r="A212" s="2" t="s">
        <v>148</v>
      </c>
      <c r="B212" s="2" t="s">
        <v>541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76</v>
      </c>
      <c r="N212" s="2" t="s">
        <v>282</v>
      </c>
    </row>
    <row r="213" spans="1:14" x14ac:dyDescent="0.25">
      <c r="A213" s="2" t="s">
        <v>239</v>
      </c>
      <c r="B213" s="2" t="s">
        <v>550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380</v>
      </c>
      <c r="N213" s="2" t="s">
        <v>285</v>
      </c>
    </row>
    <row r="214" spans="1:14" x14ac:dyDescent="0.25">
      <c r="A214" s="2" t="s">
        <v>238</v>
      </c>
      <c r="B214" s="2" t="s">
        <v>551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320</v>
      </c>
      <c r="N214" s="2" t="s">
        <v>285</v>
      </c>
    </row>
    <row r="215" spans="1:14" x14ac:dyDescent="0.25">
      <c r="A215" s="2" t="s">
        <v>103</v>
      </c>
      <c r="B215" s="2" t="s">
        <v>553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25</v>
      </c>
      <c r="N215" s="2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Root</vt:lpstr>
      <vt:lpstr>Root_formatted</vt:lpstr>
      <vt:lpstr>All</vt:lpstr>
      <vt:lpstr>Top</vt:lpstr>
      <vt:lpstr>Last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Mathieu Delalandre</cp:lastModifiedBy>
  <dcterms:created xsi:type="dcterms:W3CDTF">2025-06-02T00:09:55Z</dcterms:created>
  <dcterms:modified xsi:type="dcterms:W3CDTF">2025-10-18T13:53:14Z</dcterms:modified>
</cp:coreProperties>
</file>